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bgov-my.sharepoint.com/personal/glenda_kuziemsky_gov_ab_ca/Documents/Web Attachments/"/>
    </mc:Choice>
  </mc:AlternateContent>
  <xr:revisionPtr revIDLastSave="1" documentId="8_{8EC6D113-B113-4DED-A349-2C3A4D9DA6E2}" xr6:coauthVersionLast="47" xr6:coauthVersionMax="47" xr10:uidLastSave="{DA20447A-5BCA-422C-A834-D012E362A2F1}"/>
  <bookViews>
    <workbookView xWindow="-120" yWindow="-120" windowWidth="29040" windowHeight="15840" tabRatio="719" xr2:uid="{00000000-000D-0000-FFFF-FFFF00000000}"/>
  </bookViews>
  <sheets>
    <sheet name="Form A.23 2023" sheetId="13" r:id="rId1"/>
    <sheet name="Form A.23 2023 (sample)" sheetId="14" r:id="rId2"/>
  </sheets>
  <definedNames>
    <definedName name="_xlnm.Print_Area" localSheetId="0">'Form A.23 2023'!$A$1:$O$40</definedName>
    <definedName name="_xlnm.Print_Area" localSheetId="1">'Form A.23 2023 (sample)'!$A$1:$O$40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14" l="1"/>
  <c r="L19" i="14"/>
  <c r="L38" i="14" s="1"/>
  <c r="J22" i="14"/>
  <c r="M20" i="14"/>
  <c r="M21" i="14"/>
  <c r="M22" i="14"/>
  <c r="M23" i="14"/>
  <c r="M24" i="14"/>
  <c r="M25" i="14"/>
  <c r="M26" i="14"/>
  <c r="M27" i="14"/>
  <c r="M28" i="14"/>
  <c r="M29" i="14"/>
  <c r="M30" i="14"/>
  <c r="M31" i="14"/>
  <c r="M32" i="14"/>
  <c r="M33" i="14"/>
  <c r="M34" i="14"/>
  <c r="M35" i="14"/>
  <c r="M36" i="14"/>
  <c r="M37" i="14"/>
  <c r="I38" i="14"/>
  <c r="K38" i="14"/>
  <c r="I38" i="13"/>
  <c r="J38" i="13"/>
  <c r="K38" i="13"/>
  <c r="L38" i="13"/>
  <c r="F38" i="13"/>
  <c r="F38" i="14"/>
  <c r="H38" i="14"/>
  <c r="G38" i="14"/>
  <c r="E38" i="14"/>
  <c r="D38" i="14"/>
  <c r="C37" i="14"/>
  <c r="C36" i="14"/>
  <c r="C35" i="14"/>
  <c r="C34" i="14"/>
  <c r="C33" i="14"/>
  <c r="C32" i="14"/>
  <c r="C31" i="14"/>
  <c r="C30" i="14"/>
  <c r="C29" i="14"/>
  <c r="C28" i="14"/>
  <c r="C27" i="14"/>
  <c r="C26" i="14"/>
  <c r="C25" i="14"/>
  <c r="C24" i="14"/>
  <c r="C23" i="14"/>
  <c r="C22" i="14"/>
  <c r="C21" i="14"/>
  <c r="C20" i="14"/>
  <c r="C19" i="14"/>
  <c r="H38" i="13"/>
  <c r="G38" i="13"/>
  <c r="E38" i="13"/>
  <c r="D38" i="13"/>
  <c r="C37" i="13"/>
  <c r="M37" i="13" s="1"/>
  <c r="C36" i="13"/>
  <c r="M36" i="13" s="1"/>
  <c r="C35" i="13"/>
  <c r="M35" i="13" s="1"/>
  <c r="C34" i="13"/>
  <c r="M34" i="13" s="1"/>
  <c r="C33" i="13"/>
  <c r="M33" i="13" s="1"/>
  <c r="C32" i="13"/>
  <c r="M32" i="13" s="1"/>
  <c r="C31" i="13"/>
  <c r="M31" i="13" s="1"/>
  <c r="C30" i="13"/>
  <c r="M30" i="13" s="1"/>
  <c r="C29" i="13"/>
  <c r="M29" i="13" s="1"/>
  <c r="C28" i="13"/>
  <c r="M28" i="13" s="1"/>
  <c r="C27" i="13"/>
  <c r="M27" i="13" s="1"/>
  <c r="C26" i="13"/>
  <c r="M26" i="13" s="1"/>
  <c r="C25" i="13"/>
  <c r="M25" i="13" s="1"/>
  <c r="C24" i="13"/>
  <c r="M24" i="13" s="1"/>
  <c r="C23" i="13"/>
  <c r="M23" i="13" s="1"/>
  <c r="C22" i="13"/>
  <c r="M22" i="13" s="1"/>
  <c r="C21" i="13"/>
  <c r="M21" i="13" s="1"/>
  <c r="C20" i="13"/>
  <c r="M20" i="13" s="1"/>
  <c r="C19" i="13"/>
  <c r="M19" i="13" s="1"/>
  <c r="M19" i="14" l="1"/>
  <c r="J38" i="14"/>
  <c r="M38" i="13"/>
</calcChain>
</file>

<file path=xl/sharedStrings.xml><?xml version="1.0" encoding="utf-8"?>
<sst xmlns="http://schemas.openxmlformats.org/spreadsheetml/2006/main" count="171" uniqueCount="73">
  <si>
    <t>Diesel Fuel Cost Adjustment</t>
  </si>
  <si>
    <t xml:space="preserve">Contractor: </t>
  </si>
  <si>
    <t xml:space="preserve">Contract No.: </t>
  </si>
  <si>
    <t>Remarks</t>
  </si>
  <si>
    <t>Grading</t>
  </si>
  <si>
    <t>Asphalt Concrete Pavement</t>
  </si>
  <si>
    <t>Diesel Fuel Consumption Rate (CR)</t>
  </si>
  <si>
    <t>Payment Adjustment</t>
  </si>
  <si>
    <t>litres / m3</t>
  </si>
  <si>
    <t>litres / tonne</t>
  </si>
  <si>
    <t xml:space="preserve">WAC: </t>
  </si>
  <si>
    <r>
      <t>Date (</t>
    </r>
    <r>
      <rPr>
        <sz val="12"/>
        <color theme="1"/>
        <rFont val="Times New Roman"/>
        <family val="1"/>
      </rPr>
      <t>mm/yyyy</t>
    </r>
    <r>
      <rPr>
        <b/>
        <sz val="12"/>
        <color theme="1"/>
        <rFont val="Times New Roman"/>
        <family val="1"/>
      </rPr>
      <t>)</t>
    </r>
  </si>
  <si>
    <r>
      <t xml:space="preserve">MDPI
</t>
    </r>
    <r>
      <rPr>
        <b/>
        <sz val="16"/>
        <color theme="1"/>
        <rFont val="Times New Roman"/>
        <family val="1"/>
      </rPr>
      <t>¢</t>
    </r>
    <r>
      <rPr>
        <b/>
        <sz val="12"/>
        <color theme="1"/>
        <rFont val="Times New Roman"/>
        <family val="1"/>
      </rPr>
      <t xml:space="preserve"> / litre</t>
    </r>
  </si>
  <si>
    <t>Category Description</t>
  </si>
  <si>
    <t>Category</t>
  </si>
  <si>
    <t>Crushing</t>
  </si>
  <si>
    <t>ACP</t>
  </si>
  <si>
    <t xml:space="preserve">Base Price Index (BPI) [cents/litre]:  </t>
  </si>
  <si>
    <t>Grading 
(cubic metres)</t>
  </si>
  <si>
    <t>ACP 
(tonne)</t>
  </si>
  <si>
    <t>Calculation of Adjustments by WAC</t>
  </si>
  <si>
    <t>Price Ratio*</t>
  </si>
  <si>
    <t>Quantities (Q)</t>
  </si>
  <si>
    <t>GBC</t>
  </si>
  <si>
    <t>Granular Base Course (Des.2)</t>
  </si>
  <si>
    <t>GBC
(tonne)</t>
  </si>
  <si>
    <t xml:space="preserve">Project: </t>
  </si>
  <si>
    <t xml:space="preserve">Region: </t>
  </si>
  <si>
    <t xml:space="preserve">MDPI = Monthly Diesel Price Index, available on website at:  </t>
  </si>
  <si>
    <t>See Section 1.6 Amendment to Specification 1.2, General, RE: DIESEL FUEL COST ADJUSTMENT, for requirements</t>
  </si>
  <si>
    <t>Hwy XX:xx  (km x.xx to x.xx) or BFXXXX-x on  Hwy XX:xx km x</t>
  </si>
  <si>
    <t>Crushing and Stockpiling - Des 1</t>
  </si>
  <si>
    <t>Crushing and Stockpiling - Des 2</t>
  </si>
  <si>
    <t>Haul</t>
  </si>
  <si>
    <t>Milling</t>
  </si>
  <si>
    <t>Milling - 50mm Depth</t>
  </si>
  <si>
    <t>litres / tonne - km</t>
  </si>
  <si>
    <t>Micro-surfacing</t>
  </si>
  <si>
    <t>Seal Coats</t>
  </si>
  <si>
    <t>Crushing 
(Des 1)
(tonne)</t>
  </si>
  <si>
    <t>Crushing 
(Des 2)
(tonne)</t>
  </si>
  <si>
    <t>Haul 
(tonne-km)</t>
  </si>
  <si>
    <t>Milling
(tonne)</t>
  </si>
  <si>
    <t>Micro-surfacing (tonne)</t>
  </si>
  <si>
    <t>Seal Coats (tonne)</t>
  </si>
  <si>
    <t xml:space="preserve">Grading </t>
  </si>
  <si>
    <t>Includes haul</t>
  </si>
  <si>
    <t xml:space="preserve">Crushing and Stockpiling </t>
  </si>
  <si>
    <t>Designation 1 aggregates</t>
  </si>
  <si>
    <t>Designation 2 aggregates</t>
  </si>
  <si>
    <t>Excludes crushing and haul</t>
  </si>
  <si>
    <t>Milling (50 mm depth)</t>
  </si>
  <si>
    <t>Excludes haul</t>
  </si>
  <si>
    <t xml:space="preserve">Micro-surfacing </t>
  </si>
  <si>
    <t xml:space="preserve">Seal coats </t>
  </si>
  <si>
    <t>Notes - Category of Work</t>
  </si>
  <si>
    <r>
      <t>Conversion factor of 0.117 tonne / m</t>
    </r>
    <r>
      <rPr>
        <vertAlign val="superscript"/>
        <sz val="10"/>
        <color rgb="FF030303"/>
        <rFont val="Times New Roman"/>
        <family val="1"/>
      </rPr>
      <t>2</t>
    </r>
    <r>
      <rPr>
        <sz val="10"/>
        <color rgb="FF030303"/>
        <rFont val="Times New Roman"/>
        <family val="1"/>
      </rPr>
      <t xml:space="preserve"> per 50 mm depth</t>
    </r>
  </si>
  <si>
    <r>
      <t>Conversion factor of 0.023 tonne / m</t>
    </r>
    <r>
      <rPr>
        <vertAlign val="superscript"/>
        <sz val="10"/>
        <color rgb="FF030303"/>
        <rFont val="Times New Roman"/>
        <family val="1"/>
      </rPr>
      <t>2</t>
    </r>
  </si>
  <si>
    <r>
      <t>Conversion factor of 0.029 tonne / m</t>
    </r>
    <r>
      <rPr>
        <vertAlign val="superscript"/>
        <sz val="10"/>
        <color rgb="FF030303"/>
        <rFont val="Times New Roman"/>
        <family val="1"/>
      </rPr>
      <t>2</t>
    </r>
  </si>
  <si>
    <t>P.R. = Price Rebate ($) = ((MDPI / BPI) - 0.90) x (Q) x (BPI) x (CR) / 100</t>
  </si>
  <si>
    <t>P.I. = Price Increase ($) = ((MDPI) / (BPI) - 1.10) x (Q) x (BPI) x CR) / 100</t>
  </si>
  <si>
    <t>Formula "P.R." applies when MDPI / BPI is less than 0.90</t>
  </si>
  <si>
    <t>Formula "P.I." applies when MDPI / BPI is greater than 1.10</t>
  </si>
  <si>
    <t>Price Ratio* = MDPI/BPI, Price adjustment only applies when Price Ratio is less than 0.90 or greater than 1.10</t>
  </si>
  <si>
    <t>Common excavation, borrow excavation, and common or borrow excavation loaded to trucks</t>
  </si>
  <si>
    <t>All mix types</t>
  </si>
  <si>
    <t>Excludes crushing, stockpiling, and haul</t>
  </si>
  <si>
    <t>Granular Base Course</t>
  </si>
  <si>
    <t>Designation 2</t>
  </si>
  <si>
    <t>https://www.alberta.ca/unit-prices-and-cost-adjustments#jumplinks-1</t>
  </si>
  <si>
    <t>Includes crushing, excludes haul</t>
  </si>
  <si>
    <r>
      <t>Diesel Fuel Cost Adjustment</t>
    </r>
    <r>
      <rPr>
        <b/>
        <u/>
        <sz val="11"/>
        <color theme="1"/>
        <rFont val="Times New Roman"/>
        <family val="1"/>
      </rPr>
      <t xml:space="preserve"> </t>
    </r>
  </si>
  <si>
    <r>
      <rPr>
        <b/>
        <u/>
        <sz val="12"/>
        <color theme="1"/>
        <rFont val="Times New Roman"/>
        <family val="1"/>
      </rPr>
      <t xml:space="preserve">NOTES:
</t>
    </r>
    <r>
      <rPr>
        <sz val="12"/>
        <color theme="1"/>
        <rFont val="Times New Roman"/>
        <family val="1"/>
      </rPr>
      <t>- This spreadsheet version December 2023 is for use with the updated version of AMC_C280 issued in September 2023 only. For the older version of AMC_C280, use form "A.23 Diesel Fuel Cost Adjustment"
- C</t>
    </r>
    <r>
      <rPr>
        <sz val="12"/>
        <color theme="1"/>
        <rFont val="Times New Roman"/>
        <family val="2"/>
      </rPr>
      <t xml:space="preserve">onfirm Contractor has </t>
    </r>
    <r>
      <rPr>
        <b/>
        <u/>
        <sz val="12"/>
        <color theme="1"/>
        <rFont val="Times New Roman"/>
        <family val="1"/>
      </rPr>
      <t>NOT</t>
    </r>
    <r>
      <rPr>
        <sz val="12"/>
        <color theme="1"/>
        <rFont val="Times New Roman"/>
        <family val="2"/>
      </rPr>
      <t xml:space="preserve"> Opted Out of 
the Departments diesel fuel cost adjustment process.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</si>
</sst>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;[Red]\-&quot;$&quot;#,##0.00"/>
    <numFmt numFmtId="165" formatCode="_-* #,##0.00_-;\-* #,##0.00_-;_-* &quot;-&quot;??_-;_-@_-"/>
    <numFmt numFmtId="166" formatCode="&quot;$&quot;#,##0.00"/>
    <numFmt numFmtId="167" formatCode="mmmm\-yyyy"/>
    <numFmt numFmtId="168" formatCode="0.0000"/>
  </numFmts>
  <fonts count="14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u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color theme="10"/>
      <name val="Times New Roman"/>
      <family val="2"/>
    </font>
    <font>
      <b/>
      <sz val="16"/>
      <color theme="1"/>
      <name val="Times New Roman"/>
      <family val="1"/>
    </font>
    <font>
      <b/>
      <u/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30303"/>
      <name val="Times New Roman"/>
      <family val="1"/>
    </font>
    <font>
      <vertAlign val="superscript"/>
      <sz val="10"/>
      <color rgb="FF030303"/>
      <name val="Times New Roman"/>
      <family val="1"/>
    </font>
    <font>
      <sz val="10"/>
      <color theme="1"/>
      <name val="Times New Roman"/>
      <family val="2"/>
    </font>
    <font>
      <b/>
      <u/>
      <sz val="11"/>
      <color theme="1"/>
      <name val="Times New Roman"/>
      <family val="1"/>
    </font>
    <font>
      <sz val="12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hair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165" fontId="13" fillId="0" borderId="0" applyFont="0" applyFill="0" applyBorder="0" applyAlignment="0" applyProtection="0"/>
  </cellStyleXfs>
  <cellXfs count="134">
    <xf numFmtId="0" fontId="0" fillId="0" borderId="0" xfId="0"/>
    <xf numFmtId="4" fontId="0" fillId="0" borderId="5" xfId="0" applyNumberFormat="1" applyBorder="1" applyProtection="1">
      <protection locked="0"/>
    </xf>
    <xf numFmtId="4" fontId="0" fillId="0" borderId="6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0" fontId="0" fillId="0" borderId="0" xfId="0"/>
    <xf numFmtId="167" fontId="0" fillId="0" borderId="5" xfId="0" applyNumberFormat="1" applyBorder="1" applyAlignment="1" applyProtection="1">
      <alignment horizontal="center"/>
      <protection locked="0"/>
    </xf>
    <xf numFmtId="167" fontId="0" fillId="0" borderId="6" xfId="0" applyNumberFormat="1" applyBorder="1" applyAlignment="1" applyProtection="1">
      <alignment horizontal="center"/>
      <protection locked="0"/>
    </xf>
    <xf numFmtId="167" fontId="0" fillId="0" borderId="7" xfId="0" applyNumberFormat="1" applyBorder="1" applyAlignment="1" applyProtection="1">
      <alignment horizontal="center"/>
      <protection locked="0"/>
    </xf>
    <xf numFmtId="0" fontId="0" fillId="0" borderId="0" xfId="0" applyAlignment="1">
      <alignment wrapText="1"/>
    </xf>
    <xf numFmtId="4" fontId="1" fillId="0" borderId="1" xfId="0" applyNumberFormat="1" applyFont="1" applyBorder="1" applyProtection="1"/>
    <xf numFmtId="0" fontId="0" fillId="0" borderId="0" xfId="0" applyProtection="1">
      <protection locked="0"/>
    </xf>
    <xf numFmtId="0" fontId="0" fillId="0" borderId="0" xfId="0" applyBorder="1"/>
    <xf numFmtId="0" fontId="1" fillId="0" borderId="1" xfId="0" applyFont="1" applyFill="1" applyBorder="1" applyAlignment="1" applyProtection="1">
      <alignment horizontal="center" wrapText="1"/>
    </xf>
    <xf numFmtId="0" fontId="1" fillId="2" borderId="1" xfId="0" applyFont="1" applyFill="1" applyBorder="1" applyAlignment="1" applyProtection="1">
      <alignment horizontal="center"/>
      <protection locked="0"/>
    </xf>
    <xf numFmtId="168" fontId="0" fillId="3" borderId="5" xfId="0" applyNumberFormat="1" applyFill="1" applyBorder="1" applyAlignment="1" applyProtection="1">
      <alignment horizontal="center"/>
    </xf>
    <xf numFmtId="168" fontId="0" fillId="3" borderId="6" xfId="0" applyNumberFormat="1" applyFill="1" applyBorder="1" applyAlignment="1" applyProtection="1">
      <alignment horizontal="center"/>
    </xf>
    <xf numFmtId="168" fontId="0" fillId="3" borderId="7" xfId="0" applyNumberFormat="1" applyFill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horizontal="center"/>
    </xf>
    <xf numFmtId="0" fontId="0" fillId="4" borderId="0" xfId="0" applyFill="1" applyAlignment="1" applyProtection="1"/>
    <xf numFmtId="0" fontId="0" fillId="4" borderId="0" xfId="0" applyFill="1" applyProtection="1"/>
    <xf numFmtId="0" fontId="1" fillId="4" borderId="0" xfId="0" applyFont="1" applyFill="1" applyAlignment="1" applyProtection="1">
      <alignment horizontal="right"/>
    </xf>
    <xf numFmtId="0" fontId="1" fillId="4" borderId="1" xfId="0" applyFont="1" applyFill="1" applyBorder="1" applyAlignment="1" applyProtection="1">
      <alignment wrapText="1"/>
    </xf>
    <xf numFmtId="0" fontId="0" fillId="4" borderId="5" xfId="0" applyFill="1" applyBorder="1" applyProtection="1"/>
    <xf numFmtId="0" fontId="0" fillId="4" borderId="8" xfId="0" applyFill="1" applyBorder="1" applyAlignment="1" applyProtection="1">
      <alignment horizontal="center"/>
      <protection locked="0"/>
    </xf>
    <xf numFmtId="0" fontId="0" fillId="4" borderId="5" xfId="0" applyFill="1" applyBorder="1" applyAlignment="1" applyProtection="1">
      <alignment horizontal="center"/>
    </xf>
    <xf numFmtId="166" fontId="1" fillId="4" borderId="0" xfId="0" applyNumberFormat="1" applyFont="1" applyFill="1" applyAlignment="1" applyProtection="1">
      <alignment horizontal="right"/>
    </xf>
    <xf numFmtId="0" fontId="0" fillId="4" borderId="6" xfId="0" applyFill="1" applyBorder="1" applyProtection="1"/>
    <xf numFmtId="0" fontId="0" fillId="4" borderId="9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horizontal="center"/>
    </xf>
    <xf numFmtId="0" fontId="0" fillId="4" borderId="7" xfId="0" applyFill="1" applyBorder="1" applyProtection="1"/>
    <xf numFmtId="0" fontId="0" fillId="4" borderId="10" xfId="0" applyFill="1" applyBorder="1" applyAlignment="1" applyProtection="1">
      <alignment horizontal="center"/>
      <protection locked="0"/>
    </xf>
    <xf numFmtId="0" fontId="0" fillId="4" borderId="7" xfId="0" applyFill="1" applyBorder="1" applyAlignment="1" applyProtection="1">
      <alignment horizontal="center"/>
    </xf>
    <xf numFmtId="0" fontId="0" fillId="4" borderId="0" xfId="0" applyFill="1" applyBorder="1" applyProtection="1"/>
    <xf numFmtId="0" fontId="0" fillId="4" borderId="0" xfId="0" applyFill="1" applyBorder="1" applyAlignment="1" applyProtection="1"/>
    <xf numFmtId="0" fontId="0" fillId="4" borderId="0" xfId="0" applyFill="1" applyAlignment="1" applyProtection="1">
      <alignment horizontal="right"/>
    </xf>
    <xf numFmtId="0" fontId="0" fillId="4" borderId="0" xfId="0" applyFill="1" applyAlignment="1" applyProtection="1">
      <alignment wrapText="1"/>
    </xf>
    <xf numFmtId="0" fontId="5" fillId="4" borderId="0" xfId="1" applyFill="1" applyProtection="1"/>
    <xf numFmtId="166" fontId="0" fillId="4" borderId="0" xfId="0" applyNumberFormat="1" applyFill="1" applyProtection="1"/>
    <xf numFmtId="0" fontId="0" fillId="4" borderId="0" xfId="0" applyFill="1" applyBorder="1" applyProtection="1">
      <protection locked="0"/>
    </xf>
    <xf numFmtId="0" fontId="0" fillId="4" borderId="0" xfId="0" applyFill="1" applyBorder="1" applyAlignment="1" applyProtection="1">
      <protection locked="0"/>
    </xf>
    <xf numFmtId="0" fontId="0" fillId="4" borderId="0" xfId="0" applyFill="1" applyAlignment="1" applyProtection="1">
      <alignment horizontal="right"/>
    </xf>
    <xf numFmtId="0" fontId="0" fillId="4" borderId="0" xfId="0" applyFill="1" applyProtection="1"/>
    <xf numFmtId="0" fontId="0" fillId="4" borderId="0" xfId="0" applyFill="1" applyAlignment="1" applyProtection="1"/>
    <xf numFmtId="0" fontId="0" fillId="4" borderId="21" xfId="0" applyFill="1" applyBorder="1" applyProtection="1"/>
    <xf numFmtId="0" fontId="0" fillId="4" borderId="22" xfId="0" applyFill="1" applyBorder="1" applyAlignment="1" applyProtection="1"/>
    <xf numFmtId="0" fontId="0" fillId="4" borderId="23" xfId="0" applyFill="1" applyBorder="1" applyAlignment="1" applyProtection="1"/>
    <xf numFmtId="0" fontId="0" fillId="4" borderId="24" xfId="0" applyFill="1" applyBorder="1" applyAlignment="1" applyProtection="1"/>
    <xf numFmtId="0" fontId="0" fillId="4" borderId="22" xfId="0" applyFill="1" applyBorder="1" applyAlignment="1" applyProtection="1">
      <alignment horizontal="center"/>
      <protection locked="0"/>
    </xf>
    <xf numFmtId="0" fontId="0" fillId="4" borderId="21" xfId="0" applyFill="1" applyBorder="1" applyAlignment="1" applyProtection="1">
      <alignment horizontal="center"/>
    </xf>
    <xf numFmtId="0" fontId="0" fillId="4" borderId="25" xfId="0" applyFill="1" applyBorder="1" applyProtection="1"/>
    <xf numFmtId="0" fontId="0" fillId="4" borderId="18" xfId="0" applyFill="1" applyBorder="1" applyAlignment="1" applyProtection="1">
      <alignment horizontal="center"/>
      <protection locked="0"/>
    </xf>
    <xf numFmtId="0" fontId="4" fillId="4" borderId="0" xfId="0" applyFont="1" applyFill="1" applyBorder="1" applyAlignment="1" applyProtection="1">
      <alignment horizontal="left"/>
      <protection locked="0"/>
    </xf>
    <xf numFmtId="0" fontId="0" fillId="4" borderId="0" xfId="0" applyFill="1" applyBorder="1" applyAlignment="1" applyProtection="1">
      <alignment horizontal="left"/>
      <protection locked="0"/>
    </xf>
    <xf numFmtId="0" fontId="0" fillId="4" borderId="0" xfId="0" applyFill="1" applyBorder="1" applyAlignment="1" applyProtection="1">
      <alignment horizontal="center"/>
    </xf>
    <xf numFmtId="0" fontId="0" fillId="4" borderId="18" xfId="0" applyFill="1" applyBorder="1" applyAlignment="1">
      <alignment wrapText="1"/>
    </xf>
    <xf numFmtId="0" fontId="0" fillId="4" borderId="18" xfId="0" applyFill="1" applyBorder="1"/>
    <xf numFmtId="0" fontId="0" fillId="4" borderId="18" xfId="0" applyFill="1" applyBorder="1" applyAlignment="1" applyProtection="1"/>
    <xf numFmtId="0" fontId="0" fillId="4" borderId="20" xfId="0" applyFill="1" applyBorder="1" applyAlignment="1" applyProtection="1"/>
    <xf numFmtId="0" fontId="8" fillId="0" borderId="0" xfId="0" applyFont="1" applyProtection="1">
      <protection locked="0"/>
    </xf>
    <xf numFmtId="0" fontId="8" fillId="0" borderId="1" xfId="0" applyFont="1" applyBorder="1" applyProtection="1">
      <protection locked="0"/>
    </xf>
    <xf numFmtId="0" fontId="5" fillId="4" borderId="0" xfId="1" applyFill="1" applyAlignment="1" applyProtection="1"/>
    <xf numFmtId="0" fontId="5" fillId="0" borderId="0" xfId="1" applyProtection="1">
      <protection locked="0"/>
    </xf>
    <xf numFmtId="0" fontId="0" fillId="4" borderId="0" xfId="0" applyFill="1" applyBorder="1" applyAlignment="1" applyProtection="1">
      <alignment horizontal="center"/>
    </xf>
    <xf numFmtId="0" fontId="4" fillId="4" borderId="0" xfId="0" applyFont="1" applyFill="1" applyBorder="1" applyAlignment="1" applyProtection="1">
      <alignment horizontal="left"/>
      <protection locked="0"/>
    </xf>
    <xf numFmtId="0" fontId="0" fillId="4" borderId="0" xfId="0" applyFill="1" applyBorder="1" applyAlignment="1" applyProtection="1">
      <alignment horizontal="left"/>
      <protection locked="0"/>
    </xf>
    <xf numFmtId="0" fontId="0" fillId="4" borderId="0" xfId="0" applyFill="1" applyAlignment="1" applyProtection="1"/>
    <xf numFmtId="0" fontId="0" fillId="4" borderId="0" xfId="0" applyFill="1" applyAlignment="1" applyProtection="1">
      <alignment horizontal="right"/>
    </xf>
    <xf numFmtId="0" fontId="0" fillId="0" borderId="6" xfId="0" applyBorder="1" applyProtection="1">
      <protection locked="0"/>
    </xf>
    <xf numFmtId="0" fontId="4" fillId="4" borderId="0" xfId="0" applyFont="1" applyFill="1" applyBorder="1" applyAlignment="1" applyProtection="1">
      <alignment wrapText="1"/>
    </xf>
    <xf numFmtId="0" fontId="4" fillId="4" borderId="0" xfId="0" applyFont="1" applyFill="1" applyAlignment="1" applyProtection="1">
      <alignment horizontal="left"/>
    </xf>
    <xf numFmtId="166" fontId="4" fillId="4" borderId="0" xfId="0" applyNumberFormat="1" applyFont="1" applyFill="1" applyAlignment="1" applyProtection="1">
      <alignment horizontal="left"/>
    </xf>
    <xf numFmtId="165" fontId="0" fillId="0" borderId="5" xfId="2" applyFont="1" applyBorder="1" applyAlignment="1" applyProtection="1">
      <alignment horizontal="center"/>
      <protection locked="0"/>
    </xf>
    <xf numFmtId="165" fontId="0" fillId="0" borderId="6" xfId="2" applyFont="1" applyBorder="1" applyAlignment="1" applyProtection="1">
      <alignment horizontal="center"/>
      <protection locked="0"/>
    </xf>
    <xf numFmtId="165" fontId="0" fillId="0" borderId="7" xfId="2" applyFont="1" applyBorder="1" applyAlignment="1" applyProtection="1">
      <alignment horizontal="center"/>
      <protection locked="0"/>
    </xf>
    <xf numFmtId="2" fontId="0" fillId="0" borderId="5" xfId="0" applyNumberFormat="1" applyBorder="1" applyAlignment="1" applyProtection="1">
      <alignment horizontal="center"/>
      <protection locked="0"/>
    </xf>
    <xf numFmtId="2" fontId="0" fillId="0" borderId="6" xfId="0" applyNumberFormat="1" applyBorder="1" applyAlignment="1" applyProtection="1">
      <alignment horizontal="center"/>
      <protection locked="0"/>
    </xf>
    <xf numFmtId="2" fontId="0" fillId="0" borderId="7" xfId="0" applyNumberFormat="1" applyBorder="1" applyAlignment="1" applyProtection="1">
      <alignment horizontal="center"/>
      <protection locked="0"/>
    </xf>
    <xf numFmtId="164" fontId="0" fillId="3" borderId="5" xfId="0" applyNumberFormat="1" applyFill="1" applyBorder="1" applyProtection="1"/>
    <xf numFmtId="164" fontId="0" fillId="3" borderId="6" xfId="0" applyNumberFormat="1" applyFill="1" applyBorder="1" applyProtection="1"/>
    <xf numFmtId="164" fontId="0" fillId="3" borderId="7" xfId="0" applyNumberFormat="1" applyFill="1" applyBorder="1" applyProtection="1"/>
    <xf numFmtId="164" fontId="1" fillId="0" borderId="1" xfId="0" applyNumberFormat="1" applyFont="1" applyBorder="1" applyProtection="1"/>
    <xf numFmtId="0" fontId="0" fillId="0" borderId="10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1" xfId="0" applyBorder="1" applyProtection="1"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>
      <alignment horizontal="left" vertical="center" wrapText="1"/>
    </xf>
    <xf numFmtId="0" fontId="0" fillId="4" borderId="0" xfId="0" applyFill="1" applyAlignment="1" applyProtection="1">
      <alignment horizontal="right"/>
    </xf>
    <xf numFmtId="0" fontId="11" fillId="4" borderId="0" xfId="0" applyFont="1" applyFill="1" applyAlignment="1" applyProtection="1">
      <alignment horizontal="right"/>
    </xf>
    <xf numFmtId="0" fontId="8" fillId="0" borderId="1" xfId="0" applyFont="1" applyBorder="1" applyAlignment="1" applyProtection="1">
      <alignment horizontal="left"/>
      <protection locked="0"/>
    </xf>
    <xf numFmtId="0" fontId="0" fillId="4" borderId="9" xfId="0" applyFill="1" applyBorder="1" applyAlignment="1" applyProtection="1"/>
    <xf numFmtId="0" fontId="0" fillId="4" borderId="15" xfId="0" applyFill="1" applyBorder="1" applyAlignment="1" applyProtection="1"/>
    <xf numFmtId="0" fontId="0" fillId="4" borderId="11" xfId="0" applyFill="1" applyBorder="1" applyAlignment="1" applyProtection="1"/>
    <xf numFmtId="0" fontId="4" fillId="4" borderId="30" xfId="0" applyFont="1" applyFill="1" applyBorder="1" applyAlignment="1" applyProtection="1">
      <alignment horizontal="left"/>
      <protection locked="0"/>
    </xf>
    <xf numFmtId="0" fontId="0" fillId="4" borderId="0" xfId="0" applyFill="1" applyAlignment="1" applyProtection="1"/>
    <xf numFmtId="0" fontId="9" fillId="0" borderId="27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166" fontId="4" fillId="4" borderId="0" xfId="0" applyNumberFormat="1" applyFont="1" applyFill="1" applyAlignment="1" applyProtection="1">
      <alignment horizontal="left"/>
      <protection locked="0"/>
    </xf>
    <xf numFmtId="166" fontId="4" fillId="4" borderId="30" xfId="0" applyNumberFormat="1" applyFont="1" applyFill="1" applyBorder="1" applyAlignment="1" applyProtection="1">
      <alignment horizontal="left"/>
      <protection locked="0"/>
    </xf>
    <xf numFmtId="0" fontId="0" fillId="4" borderId="0" xfId="0" applyFill="1" applyAlignment="1" applyProtection="1">
      <alignment horizontal="center"/>
    </xf>
    <xf numFmtId="166" fontId="2" fillId="4" borderId="0" xfId="0" applyNumberFormat="1" applyFont="1" applyFill="1" applyAlignment="1" applyProtection="1">
      <alignment horizontal="center"/>
    </xf>
    <xf numFmtId="166" fontId="2" fillId="4" borderId="0" xfId="0" applyNumberFormat="1" applyFont="1" applyFill="1" applyBorder="1" applyAlignment="1" applyProtection="1">
      <alignment horizontal="center"/>
    </xf>
    <xf numFmtId="0" fontId="4" fillId="4" borderId="0" xfId="0" applyFont="1" applyFill="1" applyBorder="1" applyAlignment="1" applyProtection="1">
      <alignment horizontal="left" wrapText="1"/>
      <protection locked="0"/>
    </xf>
    <xf numFmtId="0" fontId="4" fillId="4" borderId="30" xfId="0" applyFont="1" applyFill="1" applyBorder="1" applyAlignment="1" applyProtection="1">
      <alignment horizontal="left" wrapText="1"/>
      <protection locked="0"/>
    </xf>
    <xf numFmtId="0" fontId="4" fillId="4" borderId="0" xfId="0" applyFont="1" applyFill="1" applyBorder="1" applyAlignment="1" applyProtection="1">
      <alignment horizontal="left" vertical="center" wrapText="1"/>
    </xf>
    <xf numFmtId="0" fontId="1" fillId="4" borderId="2" xfId="0" applyFont="1" applyFill="1" applyBorder="1" applyAlignment="1" applyProtection="1">
      <alignment wrapText="1"/>
    </xf>
    <xf numFmtId="0" fontId="1" fillId="4" borderId="3" xfId="0" applyFont="1" applyFill="1" applyBorder="1" applyAlignment="1" applyProtection="1">
      <alignment wrapText="1"/>
    </xf>
    <xf numFmtId="0" fontId="1" fillId="4" borderId="4" xfId="0" applyFont="1" applyFill="1" applyBorder="1" applyAlignment="1" applyProtection="1">
      <alignment wrapText="1"/>
    </xf>
    <xf numFmtId="0" fontId="0" fillId="4" borderId="8" xfId="0" applyFill="1" applyBorder="1" applyAlignment="1" applyProtection="1"/>
    <xf numFmtId="0" fontId="0" fillId="4" borderId="14" xfId="0" applyFill="1" applyBorder="1" applyAlignment="1" applyProtection="1"/>
    <xf numFmtId="0" fontId="0" fillId="4" borderId="13" xfId="0" applyFill="1" applyBorder="1" applyAlignment="1" applyProtection="1"/>
    <xf numFmtId="0" fontId="1" fillId="4" borderId="17" xfId="0" applyFont="1" applyFill="1" applyBorder="1" applyAlignment="1" applyProtection="1">
      <alignment horizontal="center" vertical="center" wrapText="1"/>
    </xf>
    <xf numFmtId="0" fontId="1" fillId="4" borderId="19" xfId="0" applyFont="1" applyFill="1" applyBorder="1" applyAlignment="1" applyProtection="1">
      <alignment horizontal="center" vertical="center" wrapText="1"/>
    </xf>
    <xf numFmtId="0" fontId="0" fillId="4" borderId="0" xfId="0" applyFill="1" applyBorder="1" applyAlignment="1" applyProtection="1">
      <alignment horizontal="center"/>
    </xf>
    <xf numFmtId="166" fontId="3" fillId="4" borderId="0" xfId="0" applyNumberFormat="1" applyFont="1" applyFill="1" applyAlignment="1" applyProtection="1">
      <alignment horizontal="center"/>
    </xf>
    <xf numFmtId="0" fontId="0" fillId="4" borderId="10" xfId="0" applyFill="1" applyBorder="1" applyAlignment="1" applyProtection="1"/>
    <xf numFmtId="0" fontId="0" fillId="4" borderId="16" xfId="0" applyFill="1" applyBorder="1" applyAlignment="1" applyProtection="1"/>
    <xf numFmtId="0" fontId="0" fillId="4" borderId="12" xfId="0" applyFill="1" applyBorder="1" applyAlignment="1" applyProtection="1"/>
    <xf numFmtId="0" fontId="1" fillId="0" borderId="2" xfId="0" applyFont="1" applyFill="1" applyBorder="1" applyAlignment="1" applyProtection="1">
      <alignment horizontal="left" wrapText="1"/>
    </xf>
    <xf numFmtId="0" fontId="1" fillId="0" borderId="4" xfId="0" applyFont="1" applyFill="1" applyBorder="1" applyAlignment="1" applyProtection="1">
      <alignment horizontal="left" wrapText="1"/>
    </xf>
    <xf numFmtId="0" fontId="0" fillId="0" borderId="8" xfId="0" applyBorder="1" applyProtection="1">
      <protection locked="0"/>
    </xf>
    <xf numFmtId="0" fontId="0" fillId="0" borderId="13" xfId="0" applyBorder="1" applyProtection="1">
      <protection locked="0"/>
    </xf>
    <xf numFmtId="0" fontId="4" fillId="4" borderId="0" xfId="0" applyFont="1" applyFill="1" applyBorder="1" applyAlignment="1" applyProtection="1">
      <alignment horizontal="left"/>
      <protection locked="0"/>
    </xf>
    <xf numFmtId="0" fontId="0" fillId="4" borderId="0" xfId="0" applyFill="1" applyBorder="1" applyAlignment="1" applyProtection="1">
      <alignment horizontal="left"/>
      <protection locked="0"/>
    </xf>
    <xf numFmtId="0" fontId="1" fillId="4" borderId="2" xfId="0" applyFont="1" applyFill="1" applyBorder="1" applyAlignment="1" applyProtection="1">
      <alignment horizontal="center"/>
    </xf>
    <xf numFmtId="0" fontId="1" fillId="4" borderId="3" xfId="0" applyFont="1" applyFill="1" applyBorder="1" applyAlignment="1" applyProtection="1">
      <alignment horizontal="center"/>
    </xf>
    <xf numFmtId="0" fontId="1" fillId="4" borderId="4" xfId="0" applyFont="1" applyFill="1" applyBorder="1" applyAlignment="1" applyProtection="1">
      <alignment horizontal="center"/>
    </xf>
    <xf numFmtId="0" fontId="4" fillId="4" borderId="0" xfId="0" applyFont="1" applyFill="1" applyAlignment="1" applyProtection="1">
      <alignment horizontal="left"/>
      <protection locked="0"/>
    </xf>
    <xf numFmtId="0" fontId="1" fillId="4" borderId="30" xfId="0" applyFont="1" applyFill="1" applyBorder="1" applyAlignment="1" applyProtection="1">
      <alignment horizontal="center"/>
    </xf>
    <xf numFmtId="166" fontId="1" fillId="4" borderId="30" xfId="0" applyNumberFormat="1" applyFont="1" applyFill="1" applyBorder="1" applyAlignment="1" applyProtection="1">
      <alignment horizontal="center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238125</xdr:rowOff>
    </xdr:from>
    <xdr:to>
      <xdr:col>2</xdr:col>
      <xdr:colOff>588645</xdr:colOff>
      <xdr:row>3</xdr:row>
      <xdr:rowOff>131711</xdr:rowOff>
    </xdr:to>
    <xdr:pic>
      <xdr:nvPicPr>
        <xdr:cNvPr id="3" name="Picture 2" descr="Image of the Alberta Government logo">
          <a:extLst>
            <a:ext uri="{FF2B5EF4-FFF2-40B4-BE49-F238E27FC236}">
              <a16:creationId xmlns:a16="http://schemas.microsoft.com/office/drawing/2014/main" id="{58CA0EB3-C882-4E14-8F9C-66B00C822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38125"/>
          <a:ext cx="2379345" cy="606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58355</xdr:colOff>
      <xdr:row>15</xdr:row>
      <xdr:rowOff>128871</xdr:rowOff>
    </xdr:from>
    <xdr:ext cx="6764922" cy="244047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B566153-4FA7-EDFF-50F9-731191A5AB78}"/>
            </a:ext>
          </a:extLst>
        </xdr:cNvPr>
        <xdr:cNvSpPr txBox="1"/>
      </xdr:nvSpPr>
      <xdr:spPr>
        <a:xfrm rot="20015609">
          <a:off x="3706430" y="3386421"/>
          <a:ext cx="6764922" cy="24404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5000">
              <a:solidFill>
                <a:schemeClr val="bg1">
                  <a:lumMod val="65000"/>
                  <a:alpha val="27000"/>
                </a:schemeClr>
              </a:solidFill>
            </a:rPr>
            <a:t>SAMPLE</a:t>
          </a:r>
        </a:p>
      </xdr:txBody>
    </xdr:sp>
    <xdr:clientData/>
  </xdr:oneCellAnchor>
  <xdr:twoCellAnchor editAs="oneCell">
    <xdr:from>
      <xdr:col>0</xdr:col>
      <xdr:colOff>123825</xdr:colOff>
      <xdr:row>0</xdr:row>
      <xdr:rowOff>238125</xdr:rowOff>
    </xdr:from>
    <xdr:to>
      <xdr:col>2</xdr:col>
      <xdr:colOff>588645</xdr:colOff>
      <xdr:row>3</xdr:row>
      <xdr:rowOff>131711</xdr:rowOff>
    </xdr:to>
    <xdr:pic>
      <xdr:nvPicPr>
        <xdr:cNvPr id="2" name="Picture 1" descr="Image of the Alberta Government logo">
          <a:extLst>
            <a:ext uri="{FF2B5EF4-FFF2-40B4-BE49-F238E27FC236}">
              <a16:creationId xmlns:a16="http://schemas.microsoft.com/office/drawing/2014/main" id="{CD1CCBD1-1738-4D38-A6A7-25D8D14AB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38125"/>
          <a:ext cx="2379345" cy="617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lberta.ca/unit-prices-and-cost-adjustment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lberta.ca/unit-prices-and-cost-adjustmen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3"/>
  <sheetViews>
    <sheetView tabSelected="1" zoomScaleNormal="100" zoomScaleSheetLayoutView="100" workbookViewId="0">
      <selection activeCell="M13" sqref="M13"/>
    </sheetView>
  </sheetViews>
  <sheetFormatPr defaultColWidth="9" defaultRowHeight="15.75" x14ac:dyDescent="0.25"/>
  <cols>
    <col min="1" max="1" width="15.25" style="10" customWidth="1"/>
    <col min="2" max="2" width="9.875" style="10" customWidth="1"/>
    <col min="3" max="3" width="8.25" style="10" customWidth="1"/>
    <col min="4" max="4" width="14.5" style="10" customWidth="1"/>
    <col min="5" max="5" width="13.125" style="10" customWidth="1"/>
    <col min="6" max="6" width="14.875" style="10" customWidth="1"/>
    <col min="7" max="7" width="14.25" style="10" customWidth="1"/>
    <col min="8" max="9" width="12.875" style="10" customWidth="1"/>
    <col min="10" max="10" width="11" style="10" customWidth="1"/>
    <col min="11" max="12" width="11.25" style="10" customWidth="1"/>
    <col min="13" max="13" width="15.25" style="10" customWidth="1"/>
    <col min="14" max="14" width="17" style="10" customWidth="1"/>
    <col min="15" max="15" width="16.125" style="10" customWidth="1"/>
    <col min="16" max="16384" width="9" style="10"/>
  </cols>
  <sheetData>
    <row r="1" spans="1:16" ht="22.5" x14ac:dyDescent="0.3">
      <c r="A1" s="19"/>
      <c r="B1" s="19"/>
      <c r="C1" s="103"/>
      <c r="D1" s="103"/>
      <c r="E1" s="104" t="s">
        <v>71</v>
      </c>
      <c r="F1" s="104"/>
      <c r="G1" s="104"/>
      <c r="H1" s="104"/>
      <c r="I1" s="104"/>
      <c r="J1" s="104"/>
      <c r="K1" s="104"/>
      <c r="L1" s="104"/>
      <c r="M1" s="105"/>
      <c r="N1" s="39"/>
      <c r="O1" s="115" t="s">
        <v>17</v>
      </c>
      <c r="P1" s="20"/>
    </row>
    <row r="2" spans="1:16" ht="18.75" x14ac:dyDescent="0.3">
      <c r="A2" s="19"/>
      <c r="B2" s="19"/>
      <c r="C2" s="103"/>
      <c r="D2" s="103"/>
      <c r="E2" s="118" t="s">
        <v>20</v>
      </c>
      <c r="F2" s="118"/>
      <c r="G2" s="118"/>
      <c r="H2" s="118"/>
      <c r="I2" s="118"/>
      <c r="J2" s="118"/>
      <c r="K2" s="118"/>
      <c r="L2" s="118"/>
      <c r="M2" s="118"/>
      <c r="N2" s="39"/>
      <c r="O2" s="116"/>
      <c r="P2" s="20"/>
    </row>
    <row r="3" spans="1:16" x14ac:dyDescent="0.25">
      <c r="A3" s="19"/>
      <c r="B3" s="19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17"/>
      <c r="N3" s="39"/>
      <c r="O3" s="13"/>
      <c r="P3" s="20"/>
    </row>
    <row r="4" spans="1:16" x14ac:dyDescent="0.25">
      <c r="A4" s="19"/>
      <c r="B4" s="19"/>
      <c r="C4" s="19"/>
      <c r="D4" s="21" t="s">
        <v>26</v>
      </c>
      <c r="E4" s="94"/>
      <c r="F4" s="94"/>
      <c r="G4" s="94"/>
      <c r="H4" s="94"/>
      <c r="I4" s="94"/>
      <c r="J4" s="94"/>
      <c r="K4" s="94"/>
      <c r="L4" s="94"/>
      <c r="M4" s="40"/>
      <c r="N4" s="40"/>
      <c r="O4" s="20"/>
      <c r="P4" s="20"/>
    </row>
    <row r="5" spans="1:16" ht="9.75" customHeight="1" x14ac:dyDescent="0.25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20"/>
    </row>
    <row r="6" spans="1:16" s="8" customFormat="1" ht="32.25" customHeight="1" x14ac:dyDescent="0.25">
      <c r="A6" s="22" t="s">
        <v>14</v>
      </c>
      <c r="B6" s="109" t="s">
        <v>13</v>
      </c>
      <c r="C6" s="110"/>
      <c r="D6" s="111"/>
      <c r="E6" s="22" t="s">
        <v>6</v>
      </c>
      <c r="F6" s="22"/>
      <c r="G6" s="55"/>
      <c r="I6" s="106"/>
      <c r="J6" s="106"/>
      <c r="K6" s="106"/>
      <c r="L6" s="106"/>
      <c r="M6" s="108" t="s">
        <v>72</v>
      </c>
      <c r="N6" s="108"/>
      <c r="O6" s="108"/>
      <c r="P6" s="36"/>
    </row>
    <row r="7" spans="1:16" s="4" customFormat="1" x14ac:dyDescent="0.25">
      <c r="A7" s="23" t="s">
        <v>4</v>
      </c>
      <c r="B7" s="112" t="s">
        <v>4</v>
      </c>
      <c r="C7" s="113"/>
      <c r="D7" s="114"/>
      <c r="E7" s="24">
        <v>1.6</v>
      </c>
      <c r="F7" s="25" t="s">
        <v>8</v>
      </c>
      <c r="G7" s="56"/>
      <c r="H7" s="26" t="s">
        <v>10</v>
      </c>
      <c r="I7" s="107"/>
      <c r="J7" s="107"/>
      <c r="K7" s="107"/>
      <c r="L7" s="107"/>
      <c r="M7" s="108"/>
      <c r="N7" s="108"/>
      <c r="O7" s="108"/>
      <c r="P7" s="20"/>
    </row>
    <row r="8" spans="1:16" s="4" customFormat="1" x14ac:dyDescent="0.25">
      <c r="A8" s="27" t="s">
        <v>15</v>
      </c>
      <c r="B8" s="91" t="s">
        <v>31</v>
      </c>
      <c r="C8" s="92"/>
      <c r="D8" s="93"/>
      <c r="E8" s="28">
        <v>0.9</v>
      </c>
      <c r="F8" s="29" t="s">
        <v>9</v>
      </c>
      <c r="G8" s="56"/>
      <c r="H8" s="21" t="s">
        <v>27</v>
      </c>
      <c r="I8" s="94"/>
      <c r="J8" s="94"/>
      <c r="K8" s="94"/>
      <c r="L8" s="94"/>
      <c r="M8" s="108"/>
      <c r="N8" s="108"/>
      <c r="O8" s="108"/>
      <c r="P8" s="20"/>
    </row>
    <row r="9" spans="1:16" s="4" customFormat="1" x14ac:dyDescent="0.25">
      <c r="A9" s="27" t="s">
        <v>15</v>
      </c>
      <c r="B9" s="91" t="s">
        <v>32</v>
      </c>
      <c r="C9" s="92"/>
      <c r="D9" s="93"/>
      <c r="E9" s="28">
        <v>0.6</v>
      </c>
      <c r="F9" s="29" t="s">
        <v>9</v>
      </c>
      <c r="G9" s="56"/>
      <c r="H9" s="21"/>
      <c r="I9" s="70"/>
      <c r="J9" s="70"/>
      <c r="K9" s="70"/>
      <c r="L9" s="70"/>
      <c r="M9" s="108"/>
      <c r="N9" s="108"/>
      <c r="O9" s="108"/>
      <c r="P9" s="42"/>
    </row>
    <row r="10" spans="1:16" s="4" customFormat="1" x14ac:dyDescent="0.25">
      <c r="A10" s="27" t="s">
        <v>16</v>
      </c>
      <c r="B10" s="91" t="s">
        <v>5</v>
      </c>
      <c r="C10" s="92"/>
      <c r="D10" s="93"/>
      <c r="E10" s="28">
        <v>2.4</v>
      </c>
      <c r="F10" s="29" t="s">
        <v>9</v>
      </c>
      <c r="G10" s="56"/>
      <c r="H10" s="21"/>
      <c r="I10" s="131"/>
      <c r="J10" s="131"/>
      <c r="K10" s="131"/>
      <c r="L10" s="131"/>
      <c r="M10" s="108"/>
      <c r="N10" s="108"/>
      <c r="O10" s="108"/>
      <c r="P10" s="42"/>
    </row>
    <row r="11" spans="1:16" s="4" customFormat="1" x14ac:dyDescent="0.25">
      <c r="A11" s="50" t="s">
        <v>23</v>
      </c>
      <c r="B11" s="91" t="s">
        <v>24</v>
      </c>
      <c r="C11" s="92"/>
      <c r="D11" s="93"/>
      <c r="E11" s="51">
        <v>1.9</v>
      </c>
      <c r="F11" s="29" t="s">
        <v>9</v>
      </c>
      <c r="G11" s="56"/>
      <c r="H11" s="26" t="s">
        <v>2</v>
      </c>
      <c r="I11" s="94"/>
      <c r="J11" s="94"/>
      <c r="K11" s="94"/>
      <c r="L11" s="94"/>
      <c r="M11" s="108"/>
      <c r="N11" s="108"/>
      <c r="O11" s="108"/>
      <c r="P11" s="20"/>
    </row>
    <row r="12" spans="1:16" s="4" customFormat="1" x14ac:dyDescent="0.25">
      <c r="A12" s="44" t="s">
        <v>33</v>
      </c>
      <c r="B12" s="57" t="s">
        <v>33</v>
      </c>
      <c r="C12" s="34"/>
      <c r="D12" s="58"/>
      <c r="E12" s="48">
        <v>3.5000000000000003E-2</v>
      </c>
      <c r="F12" s="49" t="s">
        <v>36</v>
      </c>
      <c r="G12" s="56"/>
      <c r="H12" s="26"/>
      <c r="I12" s="71"/>
      <c r="J12" s="71"/>
      <c r="K12" s="71"/>
      <c r="L12" s="71"/>
      <c r="M12" s="52"/>
      <c r="N12" s="53"/>
      <c r="O12" s="42"/>
      <c r="P12" s="42"/>
    </row>
    <row r="13" spans="1:16" s="4" customFormat="1" x14ac:dyDescent="0.25">
      <c r="A13" s="44" t="s">
        <v>34</v>
      </c>
      <c r="B13" s="45" t="s">
        <v>35</v>
      </c>
      <c r="C13" s="46"/>
      <c r="D13" s="47"/>
      <c r="E13" s="48">
        <v>1.2</v>
      </c>
      <c r="F13" s="29" t="s">
        <v>9</v>
      </c>
      <c r="G13" s="56"/>
      <c r="H13" s="26"/>
      <c r="I13" s="71"/>
      <c r="J13" s="71"/>
      <c r="K13" s="71"/>
      <c r="L13" s="71"/>
      <c r="M13" s="52"/>
      <c r="N13" s="53"/>
      <c r="O13" s="42"/>
      <c r="P13" s="42"/>
    </row>
    <row r="14" spans="1:16" s="4" customFormat="1" x14ac:dyDescent="0.25">
      <c r="A14" s="44" t="s">
        <v>37</v>
      </c>
      <c r="B14" s="45" t="s">
        <v>37</v>
      </c>
      <c r="C14" s="46"/>
      <c r="D14" s="47"/>
      <c r="E14" s="48">
        <v>2.5</v>
      </c>
      <c r="F14" s="29" t="s">
        <v>9</v>
      </c>
      <c r="G14" s="56"/>
      <c r="H14" s="26"/>
      <c r="I14" s="101"/>
      <c r="J14" s="101"/>
      <c r="K14" s="101"/>
      <c r="L14" s="101"/>
      <c r="M14" s="52"/>
      <c r="N14" s="53"/>
      <c r="O14" s="42"/>
      <c r="P14" s="42"/>
    </row>
    <row r="15" spans="1:16" s="4" customFormat="1" x14ac:dyDescent="0.25">
      <c r="A15" s="30" t="s">
        <v>38</v>
      </c>
      <c r="B15" s="119" t="s">
        <v>38</v>
      </c>
      <c r="C15" s="120"/>
      <c r="D15" s="121"/>
      <c r="E15" s="31">
        <v>3.1</v>
      </c>
      <c r="F15" s="32" t="s">
        <v>9</v>
      </c>
      <c r="G15" s="56"/>
      <c r="H15" s="21" t="s">
        <v>1</v>
      </c>
      <c r="I15" s="102"/>
      <c r="J15" s="102"/>
      <c r="K15" s="102"/>
      <c r="L15" s="102"/>
      <c r="M15" s="126"/>
      <c r="N15" s="127"/>
      <c r="O15" s="20"/>
      <c r="P15" s="20"/>
    </row>
    <row r="16" spans="1:16" s="11" customFormat="1" ht="10.5" customHeight="1" x14ac:dyDescent="0.25">
      <c r="A16" s="33"/>
      <c r="B16" s="34"/>
      <c r="C16" s="34"/>
      <c r="D16" s="34"/>
      <c r="E16" s="54"/>
      <c r="F16" s="54"/>
      <c r="G16" s="54"/>
      <c r="H16" s="33"/>
      <c r="I16" s="33"/>
      <c r="J16" s="33"/>
      <c r="K16" s="33"/>
      <c r="L16" s="33"/>
      <c r="M16" s="33"/>
      <c r="N16" s="33"/>
      <c r="O16" s="33"/>
      <c r="P16" s="33"/>
    </row>
    <row r="17" spans="1:16" ht="15.75" customHeight="1" x14ac:dyDescent="0.25">
      <c r="A17" s="20"/>
      <c r="B17" s="35"/>
      <c r="C17" s="20"/>
      <c r="D17" s="128" t="s">
        <v>22</v>
      </c>
      <c r="E17" s="129"/>
      <c r="F17" s="129"/>
      <c r="G17" s="129"/>
      <c r="H17" s="129"/>
      <c r="I17" s="129"/>
      <c r="J17" s="129"/>
      <c r="K17" s="129"/>
      <c r="L17" s="130"/>
      <c r="M17" s="20"/>
      <c r="N17" s="20"/>
      <c r="O17" s="20"/>
      <c r="P17" s="20"/>
    </row>
    <row r="18" spans="1:16" ht="48" x14ac:dyDescent="0.3">
      <c r="A18" s="18" t="s">
        <v>11</v>
      </c>
      <c r="B18" s="17" t="s">
        <v>12</v>
      </c>
      <c r="C18" s="17" t="s">
        <v>21</v>
      </c>
      <c r="D18" s="17" t="s">
        <v>18</v>
      </c>
      <c r="E18" s="17" t="s">
        <v>39</v>
      </c>
      <c r="F18" s="17" t="s">
        <v>40</v>
      </c>
      <c r="G18" s="17" t="s">
        <v>19</v>
      </c>
      <c r="H18" s="12" t="s">
        <v>25</v>
      </c>
      <c r="I18" s="12" t="s">
        <v>41</v>
      </c>
      <c r="J18" s="12" t="s">
        <v>42</v>
      </c>
      <c r="K18" s="12" t="s">
        <v>43</v>
      </c>
      <c r="L18" s="12" t="s">
        <v>44</v>
      </c>
      <c r="M18" s="17" t="s">
        <v>7</v>
      </c>
      <c r="N18" s="122" t="s">
        <v>3</v>
      </c>
      <c r="O18" s="123"/>
      <c r="P18" s="20"/>
    </row>
    <row r="19" spans="1:16" x14ac:dyDescent="0.25">
      <c r="A19" s="5"/>
      <c r="B19" s="72"/>
      <c r="C19" s="14" t="str">
        <f t="shared" ref="C19:C37" si="0">IF(B19="","",ROUND(B19/O$3,4))</f>
        <v/>
      </c>
      <c r="D19" s="1"/>
      <c r="E19" s="1"/>
      <c r="F19" s="1"/>
      <c r="G19" s="1"/>
      <c r="H19" s="1"/>
      <c r="I19" s="1"/>
      <c r="J19" s="1"/>
      <c r="K19" s="1"/>
      <c r="L19" s="1"/>
      <c r="M19" s="78" t="str">
        <f>IF(C19="","",IF(C19&lt;0.9,ROUND((C19-0.9)*O$3/100*(D19*E$7+E19*E$8+F19*E$9+G19*E$10+H19*E$11+I19*E$12+J19*E$13+K19*E$14+L19*E$15),2),IF(C19&gt;1.1,ROUND((C19-1.1)*O$3/100*(D19*E$7+E19*E$8+F19*E$9+G19*E$10+H19*E$11+I19*E$12+J19*E$13+K19*E$14+L19*E$15),2),"No Adjust")))</f>
        <v/>
      </c>
      <c r="N19" s="124"/>
      <c r="O19" s="125"/>
      <c r="P19" s="20"/>
    </row>
    <row r="20" spans="1:16" x14ac:dyDescent="0.25">
      <c r="A20" s="6"/>
      <c r="B20" s="73"/>
      <c r="C20" s="15" t="str">
        <f t="shared" si="0"/>
        <v/>
      </c>
      <c r="D20" s="2"/>
      <c r="E20" s="2"/>
      <c r="F20" s="2"/>
      <c r="G20" s="2"/>
      <c r="H20" s="2"/>
      <c r="I20" s="2"/>
      <c r="J20" s="2"/>
      <c r="K20" s="2"/>
      <c r="L20" s="2"/>
      <c r="M20" s="79" t="str">
        <f t="shared" ref="M20:M37" si="1">IF(C20="","",IF(C20&lt;0.9,ROUND((C20-0.9)*O$3/100*(D20*E$7+E20*E$8+F20*E$9+G20*E$10+H20*E$11+I20*E$12+J20*E$13+K20*E$14+L20*E$15),2),IF(C20&gt;1.1,ROUND((C20-1.1)*O$3/100*(D20*E$7+E20*E$8+F20*E$9+G20*E$10+H20*E$11+I20*E$12+J20*E$13+K20*E$14+L20*E$15),2),"No Adjust")))</f>
        <v/>
      </c>
      <c r="N20" s="84"/>
      <c r="O20" s="85"/>
      <c r="P20" s="20"/>
    </row>
    <row r="21" spans="1:16" x14ac:dyDescent="0.25">
      <c r="A21" s="6"/>
      <c r="B21" s="73"/>
      <c r="C21" s="15" t="str">
        <f t="shared" si="0"/>
        <v/>
      </c>
      <c r="D21" s="2"/>
      <c r="E21" s="2"/>
      <c r="F21" s="2"/>
      <c r="G21" s="2"/>
      <c r="H21" s="2"/>
      <c r="I21" s="2"/>
      <c r="J21" s="2"/>
      <c r="K21" s="2"/>
      <c r="L21" s="2"/>
      <c r="M21" s="79" t="str">
        <f t="shared" si="1"/>
        <v/>
      </c>
      <c r="N21" s="84"/>
      <c r="O21" s="85"/>
      <c r="P21" s="20"/>
    </row>
    <row r="22" spans="1:16" x14ac:dyDescent="0.25">
      <c r="A22" s="6"/>
      <c r="B22" s="73"/>
      <c r="C22" s="15" t="str">
        <f t="shared" si="0"/>
        <v/>
      </c>
      <c r="D22" s="2"/>
      <c r="E22" s="2"/>
      <c r="F22" s="2"/>
      <c r="G22" s="2"/>
      <c r="H22" s="2"/>
      <c r="I22" s="2"/>
      <c r="J22" s="2"/>
      <c r="K22" s="2"/>
      <c r="L22" s="2"/>
      <c r="M22" s="79" t="str">
        <f t="shared" si="1"/>
        <v/>
      </c>
      <c r="N22" s="84"/>
      <c r="O22" s="85"/>
      <c r="P22" s="20"/>
    </row>
    <row r="23" spans="1:16" x14ac:dyDescent="0.25">
      <c r="A23" s="6"/>
      <c r="B23" s="73"/>
      <c r="C23" s="15" t="str">
        <f t="shared" si="0"/>
        <v/>
      </c>
      <c r="D23" s="2"/>
      <c r="E23" s="2"/>
      <c r="F23" s="2"/>
      <c r="G23" s="2"/>
      <c r="H23" s="2"/>
      <c r="I23" s="2"/>
      <c r="J23" s="2"/>
      <c r="K23" s="2"/>
      <c r="L23" s="2"/>
      <c r="M23" s="79" t="str">
        <f t="shared" si="1"/>
        <v/>
      </c>
      <c r="N23" s="84"/>
      <c r="O23" s="85"/>
      <c r="P23" s="20"/>
    </row>
    <row r="24" spans="1:16" x14ac:dyDescent="0.25">
      <c r="A24" s="6"/>
      <c r="B24" s="73"/>
      <c r="C24" s="15" t="str">
        <f t="shared" si="0"/>
        <v/>
      </c>
      <c r="D24" s="2"/>
      <c r="E24" s="2"/>
      <c r="F24" s="2"/>
      <c r="G24" s="2"/>
      <c r="H24" s="2"/>
      <c r="I24" s="2"/>
      <c r="J24" s="2"/>
      <c r="K24" s="2"/>
      <c r="L24" s="2"/>
      <c r="M24" s="79" t="str">
        <f t="shared" si="1"/>
        <v/>
      </c>
      <c r="N24" s="84"/>
      <c r="O24" s="85"/>
      <c r="P24" s="20"/>
    </row>
    <row r="25" spans="1:16" x14ac:dyDescent="0.25">
      <c r="A25" s="6"/>
      <c r="B25" s="73"/>
      <c r="C25" s="15" t="str">
        <f t="shared" si="0"/>
        <v/>
      </c>
      <c r="D25" s="2"/>
      <c r="E25" s="2"/>
      <c r="F25" s="2"/>
      <c r="G25" s="2"/>
      <c r="H25" s="2"/>
      <c r="I25" s="2"/>
      <c r="J25" s="2"/>
      <c r="K25" s="2"/>
      <c r="L25" s="2"/>
      <c r="M25" s="79" t="str">
        <f t="shared" si="1"/>
        <v/>
      </c>
      <c r="N25" s="84"/>
      <c r="O25" s="85"/>
      <c r="P25" s="20"/>
    </row>
    <row r="26" spans="1:16" x14ac:dyDescent="0.25">
      <c r="A26" s="6"/>
      <c r="B26" s="73"/>
      <c r="C26" s="15" t="str">
        <f t="shared" si="0"/>
        <v/>
      </c>
      <c r="D26" s="2"/>
      <c r="E26" s="2"/>
      <c r="F26" s="2"/>
      <c r="G26" s="2"/>
      <c r="H26" s="2"/>
      <c r="I26" s="2"/>
      <c r="J26" s="2"/>
      <c r="K26" s="2"/>
      <c r="L26" s="2"/>
      <c r="M26" s="79" t="str">
        <f t="shared" si="1"/>
        <v/>
      </c>
      <c r="N26" s="84"/>
      <c r="O26" s="85"/>
      <c r="P26" s="20"/>
    </row>
    <row r="27" spans="1:16" x14ac:dyDescent="0.25">
      <c r="A27" s="6"/>
      <c r="B27" s="73"/>
      <c r="C27" s="15" t="str">
        <f t="shared" si="0"/>
        <v/>
      </c>
      <c r="D27" s="2"/>
      <c r="E27" s="2"/>
      <c r="F27" s="2"/>
      <c r="G27" s="2"/>
      <c r="H27" s="2"/>
      <c r="I27" s="2"/>
      <c r="J27" s="2"/>
      <c r="K27" s="2"/>
      <c r="L27" s="2"/>
      <c r="M27" s="79" t="str">
        <f t="shared" si="1"/>
        <v/>
      </c>
      <c r="N27" s="84"/>
      <c r="O27" s="85"/>
      <c r="P27" s="20"/>
    </row>
    <row r="28" spans="1:16" x14ac:dyDescent="0.25">
      <c r="A28" s="6"/>
      <c r="B28" s="73"/>
      <c r="C28" s="15" t="str">
        <f t="shared" si="0"/>
        <v/>
      </c>
      <c r="D28" s="2"/>
      <c r="E28" s="2"/>
      <c r="F28" s="2"/>
      <c r="G28" s="2"/>
      <c r="H28" s="2"/>
      <c r="I28" s="2"/>
      <c r="J28" s="2"/>
      <c r="K28" s="2"/>
      <c r="L28" s="2"/>
      <c r="M28" s="79" t="str">
        <f t="shared" si="1"/>
        <v/>
      </c>
      <c r="N28" s="84"/>
      <c r="O28" s="85"/>
      <c r="P28" s="20"/>
    </row>
    <row r="29" spans="1:16" x14ac:dyDescent="0.25">
      <c r="A29" s="6"/>
      <c r="B29" s="73"/>
      <c r="C29" s="15" t="str">
        <f t="shared" si="0"/>
        <v/>
      </c>
      <c r="D29" s="2"/>
      <c r="E29" s="2"/>
      <c r="F29" s="2"/>
      <c r="G29" s="2"/>
      <c r="H29" s="2"/>
      <c r="I29" s="2"/>
      <c r="J29" s="2"/>
      <c r="K29" s="2"/>
      <c r="L29" s="2"/>
      <c r="M29" s="79" t="str">
        <f t="shared" si="1"/>
        <v/>
      </c>
      <c r="N29" s="84"/>
      <c r="O29" s="85"/>
      <c r="P29" s="20"/>
    </row>
    <row r="30" spans="1:16" x14ac:dyDescent="0.25">
      <c r="A30" s="6"/>
      <c r="B30" s="73"/>
      <c r="C30" s="15" t="str">
        <f t="shared" si="0"/>
        <v/>
      </c>
      <c r="D30" s="2"/>
      <c r="E30" s="2"/>
      <c r="F30" s="2"/>
      <c r="G30" s="2"/>
      <c r="H30" s="2"/>
      <c r="I30" s="2"/>
      <c r="J30" s="2"/>
      <c r="K30" s="2"/>
      <c r="L30" s="2"/>
      <c r="M30" s="79" t="str">
        <f t="shared" si="1"/>
        <v/>
      </c>
      <c r="N30" s="84"/>
      <c r="O30" s="85"/>
      <c r="P30" s="20"/>
    </row>
    <row r="31" spans="1:16" x14ac:dyDescent="0.25">
      <c r="A31" s="6"/>
      <c r="B31" s="73"/>
      <c r="C31" s="15" t="str">
        <f t="shared" si="0"/>
        <v/>
      </c>
      <c r="D31" s="2"/>
      <c r="E31" s="2"/>
      <c r="F31" s="2"/>
      <c r="G31" s="2"/>
      <c r="H31" s="2"/>
      <c r="I31" s="2"/>
      <c r="J31" s="2"/>
      <c r="K31" s="2"/>
      <c r="L31" s="2"/>
      <c r="M31" s="79" t="str">
        <f t="shared" si="1"/>
        <v/>
      </c>
      <c r="N31" s="84"/>
      <c r="O31" s="85"/>
      <c r="P31" s="20"/>
    </row>
    <row r="32" spans="1:16" x14ac:dyDescent="0.25">
      <c r="A32" s="6"/>
      <c r="B32" s="73"/>
      <c r="C32" s="15" t="str">
        <f t="shared" si="0"/>
        <v/>
      </c>
      <c r="D32" s="2"/>
      <c r="E32" s="2"/>
      <c r="F32" s="2"/>
      <c r="G32" s="2"/>
      <c r="H32" s="2"/>
      <c r="I32" s="2"/>
      <c r="J32" s="2"/>
      <c r="K32" s="2"/>
      <c r="L32" s="2"/>
      <c r="M32" s="79" t="str">
        <f t="shared" si="1"/>
        <v/>
      </c>
      <c r="N32" s="84"/>
      <c r="O32" s="85"/>
      <c r="P32" s="20"/>
    </row>
    <row r="33" spans="1:16" x14ac:dyDescent="0.25">
      <c r="A33" s="6"/>
      <c r="B33" s="73"/>
      <c r="C33" s="15" t="str">
        <f t="shared" si="0"/>
        <v/>
      </c>
      <c r="D33" s="2"/>
      <c r="E33" s="2"/>
      <c r="F33" s="2"/>
      <c r="G33" s="2"/>
      <c r="H33" s="2"/>
      <c r="I33" s="2"/>
      <c r="J33" s="2"/>
      <c r="K33" s="2"/>
      <c r="L33" s="2"/>
      <c r="M33" s="79" t="str">
        <f t="shared" si="1"/>
        <v/>
      </c>
      <c r="N33" s="84"/>
      <c r="O33" s="85"/>
      <c r="P33" s="20"/>
    </row>
    <row r="34" spans="1:16" x14ac:dyDescent="0.25">
      <c r="A34" s="6"/>
      <c r="B34" s="73"/>
      <c r="C34" s="15" t="str">
        <f t="shared" si="0"/>
        <v/>
      </c>
      <c r="D34" s="2"/>
      <c r="E34" s="2"/>
      <c r="F34" s="2"/>
      <c r="G34" s="2"/>
      <c r="H34" s="2"/>
      <c r="I34" s="2"/>
      <c r="J34" s="2"/>
      <c r="K34" s="2"/>
      <c r="L34" s="2"/>
      <c r="M34" s="79" t="str">
        <f t="shared" si="1"/>
        <v/>
      </c>
      <c r="N34" s="84"/>
      <c r="O34" s="85"/>
      <c r="P34" s="20"/>
    </row>
    <row r="35" spans="1:16" x14ac:dyDescent="0.25">
      <c r="A35" s="6"/>
      <c r="B35" s="73"/>
      <c r="C35" s="15" t="str">
        <f t="shared" si="0"/>
        <v/>
      </c>
      <c r="D35" s="2"/>
      <c r="E35" s="2"/>
      <c r="F35" s="2"/>
      <c r="G35" s="2"/>
      <c r="H35" s="2"/>
      <c r="I35" s="2"/>
      <c r="J35" s="2"/>
      <c r="K35" s="2"/>
      <c r="L35" s="2"/>
      <c r="M35" s="79" t="str">
        <f t="shared" si="1"/>
        <v/>
      </c>
      <c r="N35" s="84"/>
      <c r="O35" s="85"/>
      <c r="P35" s="20"/>
    </row>
    <row r="36" spans="1:16" x14ac:dyDescent="0.25">
      <c r="A36" s="6"/>
      <c r="B36" s="73"/>
      <c r="C36" s="15" t="str">
        <f t="shared" si="0"/>
        <v/>
      </c>
      <c r="D36" s="2"/>
      <c r="E36" s="2"/>
      <c r="F36" s="2"/>
      <c r="G36" s="2"/>
      <c r="H36" s="2"/>
      <c r="I36" s="2"/>
      <c r="J36" s="2"/>
      <c r="K36" s="2"/>
      <c r="L36" s="2"/>
      <c r="M36" s="79" t="str">
        <f t="shared" si="1"/>
        <v/>
      </c>
      <c r="N36" s="84"/>
      <c r="O36" s="85"/>
      <c r="P36" s="20"/>
    </row>
    <row r="37" spans="1:16" x14ac:dyDescent="0.25">
      <c r="A37" s="7"/>
      <c r="B37" s="74"/>
      <c r="C37" s="16" t="str">
        <f t="shared" si="0"/>
        <v/>
      </c>
      <c r="D37" s="3"/>
      <c r="E37" s="3"/>
      <c r="F37" s="3"/>
      <c r="G37" s="3"/>
      <c r="H37" s="3"/>
      <c r="I37" s="3"/>
      <c r="J37" s="3"/>
      <c r="K37" s="3"/>
      <c r="L37" s="3"/>
      <c r="M37" s="80" t="str">
        <f t="shared" si="1"/>
        <v/>
      </c>
      <c r="N37" s="82"/>
      <c r="O37" s="83"/>
      <c r="P37" s="20"/>
    </row>
    <row r="38" spans="1:16" x14ac:dyDescent="0.25">
      <c r="A38" s="20"/>
      <c r="B38" s="20"/>
      <c r="C38" s="20"/>
      <c r="D38" s="9">
        <f>SUM(D19:D37)</f>
        <v>0</v>
      </c>
      <c r="E38" s="9">
        <f>SUM(E19:E37)</f>
        <v>0</v>
      </c>
      <c r="F38" s="9">
        <f>SUM(F19:F37)</f>
        <v>0</v>
      </c>
      <c r="G38" s="9">
        <f>SUM(G19:G37)</f>
        <v>0</v>
      </c>
      <c r="H38" s="9">
        <f>SUM(H19:H37)</f>
        <v>0</v>
      </c>
      <c r="I38" s="9">
        <f t="shared" ref="I38:L38" si="2">SUM(I19:I37)</f>
        <v>0</v>
      </c>
      <c r="J38" s="9">
        <f t="shared" si="2"/>
        <v>0</v>
      </c>
      <c r="K38" s="9">
        <f t="shared" si="2"/>
        <v>0</v>
      </c>
      <c r="L38" s="9">
        <f t="shared" si="2"/>
        <v>0</v>
      </c>
      <c r="M38" s="81">
        <f>SUM(M19:M37)</f>
        <v>0</v>
      </c>
      <c r="N38" s="20"/>
      <c r="O38" s="20"/>
      <c r="P38" s="20"/>
    </row>
    <row r="39" spans="1:16" x14ac:dyDescent="0.25">
      <c r="A39" s="43" t="s">
        <v>28</v>
      </c>
      <c r="B39" s="43"/>
      <c r="C39" s="43"/>
      <c r="D39" s="43"/>
      <c r="E39" s="61" t="s">
        <v>69</v>
      </c>
      <c r="F39" s="41"/>
      <c r="G39" s="37"/>
      <c r="H39" s="20"/>
      <c r="I39" s="42"/>
      <c r="J39" s="42"/>
      <c r="K39" s="42"/>
      <c r="L39" s="42"/>
      <c r="M39" s="19"/>
      <c r="N39" s="19"/>
      <c r="O39" s="19"/>
      <c r="P39" s="20"/>
    </row>
    <row r="40" spans="1:16" s="4" customFormat="1" x14ac:dyDescent="0.25">
      <c r="A40" s="43" t="s">
        <v>63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89"/>
      <c r="O40" s="89"/>
      <c r="P40" s="20"/>
    </row>
    <row r="41" spans="1:16" x14ac:dyDescent="0.25">
      <c r="A41" s="20" t="s">
        <v>29</v>
      </c>
      <c r="B41" s="20"/>
      <c r="C41" s="38"/>
      <c r="D41" s="38"/>
      <c r="E41" s="38"/>
      <c r="F41" s="38"/>
      <c r="G41" s="20"/>
      <c r="H41" s="20"/>
      <c r="I41" s="42"/>
      <c r="J41" s="42"/>
      <c r="K41" s="42"/>
      <c r="L41" s="42"/>
      <c r="M41" s="20"/>
      <c r="N41" s="20"/>
      <c r="O41" s="20"/>
      <c r="P41" s="20"/>
    </row>
    <row r="42" spans="1:16" x14ac:dyDescent="0.25">
      <c r="A42" s="20"/>
      <c r="B42" s="95" t="s">
        <v>59</v>
      </c>
      <c r="C42" s="95"/>
      <c r="D42" s="95"/>
      <c r="E42" s="95"/>
      <c r="F42" s="95"/>
      <c r="G42" s="95"/>
      <c r="H42" s="95"/>
      <c r="I42" s="43"/>
      <c r="J42" s="43"/>
      <c r="K42" s="43"/>
      <c r="L42" s="43"/>
      <c r="M42" s="88" t="s">
        <v>61</v>
      </c>
      <c r="N42" s="88"/>
      <c r="O42" s="88"/>
      <c r="P42" s="20"/>
    </row>
    <row r="43" spans="1:16" x14ac:dyDescent="0.25">
      <c r="A43" s="20"/>
      <c r="B43" s="95" t="s">
        <v>60</v>
      </c>
      <c r="C43" s="95"/>
      <c r="D43" s="95"/>
      <c r="E43" s="95"/>
      <c r="F43" s="95"/>
      <c r="G43" s="95"/>
      <c r="H43" s="95"/>
      <c r="I43" s="43"/>
      <c r="J43" s="43"/>
      <c r="K43" s="43"/>
      <c r="L43" s="43"/>
      <c r="M43" s="88" t="s">
        <v>62</v>
      </c>
      <c r="N43" s="88"/>
      <c r="O43" s="88"/>
      <c r="P43" s="20"/>
    </row>
    <row r="44" spans="1:16" x14ac:dyDescent="0.25">
      <c r="A44" s="60" t="s">
        <v>55</v>
      </c>
      <c r="B44" s="60"/>
      <c r="C44" s="59"/>
      <c r="D44" s="59"/>
      <c r="E44" s="59"/>
      <c r="F44" s="59"/>
      <c r="G44" s="59"/>
    </row>
    <row r="45" spans="1:16" ht="30" customHeight="1" x14ac:dyDescent="0.25">
      <c r="A45" s="87" t="s">
        <v>45</v>
      </c>
      <c r="B45" s="87"/>
      <c r="C45" s="87" t="s">
        <v>64</v>
      </c>
      <c r="D45" s="87"/>
      <c r="E45" s="87"/>
      <c r="F45" s="87" t="s">
        <v>46</v>
      </c>
      <c r="G45" s="87"/>
    </row>
    <row r="46" spans="1:16" ht="15" customHeight="1" x14ac:dyDescent="0.25">
      <c r="A46" s="96" t="s">
        <v>47</v>
      </c>
      <c r="B46" s="97"/>
      <c r="C46" s="87" t="s">
        <v>48</v>
      </c>
      <c r="D46" s="87"/>
      <c r="E46" s="87"/>
      <c r="F46" s="86"/>
      <c r="G46" s="86"/>
    </row>
    <row r="47" spans="1:16" ht="15" customHeight="1" x14ac:dyDescent="0.25">
      <c r="A47" s="98"/>
      <c r="B47" s="99"/>
      <c r="C47" s="87" t="s">
        <v>49</v>
      </c>
      <c r="D47" s="87"/>
      <c r="E47" s="87"/>
      <c r="F47" s="86"/>
      <c r="G47" s="86"/>
    </row>
    <row r="48" spans="1:16" ht="30" customHeight="1" x14ac:dyDescent="0.25">
      <c r="A48" s="87" t="s">
        <v>5</v>
      </c>
      <c r="B48" s="87"/>
      <c r="C48" s="87" t="s">
        <v>65</v>
      </c>
      <c r="D48" s="87"/>
      <c r="E48" s="87"/>
      <c r="F48" s="100" t="s">
        <v>50</v>
      </c>
      <c r="G48" s="100"/>
      <c r="J48" s="62"/>
    </row>
    <row r="49" spans="1:7" ht="15" customHeight="1" x14ac:dyDescent="0.25">
      <c r="A49" s="87" t="s">
        <v>67</v>
      </c>
      <c r="B49" s="87"/>
      <c r="C49" s="90" t="s">
        <v>68</v>
      </c>
      <c r="D49" s="90"/>
      <c r="E49" s="90"/>
      <c r="F49" s="87" t="s">
        <v>66</v>
      </c>
      <c r="G49" s="87"/>
    </row>
    <row r="50" spans="1:7" ht="15" customHeight="1" x14ac:dyDescent="0.25">
      <c r="A50" s="87" t="s">
        <v>33</v>
      </c>
      <c r="B50" s="87"/>
      <c r="C50" s="90"/>
      <c r="D50" s="90"/>
      <c r="E50" s="90"/>
      <c r="F50" s="86"/>
      <c r="G50" s="86"/>
    </row>
    <row r="51" spans="1:7" ht="30" customHeight="1" x14ac:dyDescent="0.25">
      <c r="A51" s="87" t="s">
        <v>51</v>
      </c>
      <c r="B51" s="87"/>
      <c r="C51" s="87" t="s">
        <v>56</v>
      </c>
      <c r="D51" s="87"/>
      <c r="E51" s="87"/>
      <c r="F51" s="86" t="s">
        <v>52</v>
      </c>
      <c r="G51" s="86"/>
    </row>
    <row r="52" spans="1:7" ht="15" customHeight="1" x14ac:dyDescent="0.25">
      <c r="A52" s="87" t="s">
        <v>53</v>
      </c>
      <c r="B52" s="87"/>
      <c r="C52" s="87" t="s">
        <v>57</v>
      </c>
      <c r="D52" s="87"/>
      <c r="E52" s="87"/>
      <c r="F52" s="86" t="s">
        <v>70</v>
      </c>
      <c r="G52" s="86"/>
    </row>
    <row r="53" spans="1:7" ht="15" customHeight="1" x14ac:dyDescent="0.25">
      <c r="A53" s="87" t="s">
        <v>54</v>
      </c>
      <c r="B53" s="87"/>
      <c r="C53" s="87" t="s">
        <v>58</v>
      </c>
      <c r="D53" s="87"/>
      <c r="E53" s="87"/>
      <c r="F53" s="86" t="s">
        <v>70</v>
      </c>
      <c r="G53" s="86"/>
    </row>
  </sheetData>
  <sheetProtection sheet="1" selectLockedCells="1"/>
  <mergeCells count="72">
    <mergeCell ref="N26:O26"/>
    <mergeCell ref="B10:D10"/>
    <mergeCell ref="B15:D15"/>
    <mergeCell ref="N18:O18"/>
    <mergeCell ref="N19:O19"/>
    <mergeCell ref="N20:O20"/>
    <mergeCell ref="N21:O21"/>
    <mergeCell ref="N22:O22"/>
    <mergeCell ref="N23:O23"/>
    <mergeCell ref="N24:O24"/>
    <mergeCell ref="N25:O25"/>
    <mergeCell ref="M15:N15"/>
    <mergeCell ref="D17:L17"/>
    <mergeCell ref="I10:L11"/>
    <mergeCell ref="C1:D2"/>
    <mergeCell ref="E1:M1"/>
    <mergeCell ref="I6:L7"/>
    <mergeCell ref="M6:O11"/>
    <mergeCell ref="B6:D6"/>
    <mergeCell ref="B7:D7"/>
    <mergeCell ref="O1:O2"/>
    <mergeCell ref="C3:M3"/>
    <mergeCell ref="A5:O5"/>
    <mergeCell ref="E4:L4"/>
    <mergeCell ref="E2:M2"/>
    <mergeCell ref="A48:B48"/>
    <mergeCell ref="B9:D9"/>
    <mergeCell ref="B11:D11"/>
    <mergeCell ref="I8:L8"/>
    <mergeCell ref="B8:D8"/>
    <mergeCell ref="B42:H42"/>
    <mergeCell ref="B43:H43"/>
    <mergeCell ref="A45:B45"/>
    <mergeCell ref="C48:E48"/>
    <mergeCell ref="C47:E47"/>
    <mergeCell ref="C46:E46"/>
    <mergeCell ref="C45:E45"/>
    <mergeCell ref="A46:B47"/>
    <mergeCell ref="F48:G48"/>
    <mergeCell ref="F47:G47"/>
    <mergeCell ref="I14:L15"/>
    <mergeCell ref="C53:E53"/>
    <mergeCell ref="C52:E52"/>
    <mergeCell ref="C51:E51"/>
    <mergeCell ref="C50:E50"/>
    <mergeCell ref="C49:E49"/>
    <mergeCell ref="A53:B53"/>
    <mergeCell ref="A52:B52"/>
    <mergeCell ref="A51:B51"/>
    <mergeCell ref="A50:B50"/>
    <mergeCell ref="A49:B49"/>
    <mergeCell ref="F53:G53"/>
    <mergeCell ref="F52:G52"/>
    <mergeCell ref="F51:G51"/>
    <mergeCell ref="F50:G50"/>
    <mergeCell ref="F49:G49"/>
    <mergeCell ref="F46:G46"/>
    <mergeCell ref="F45:G45"/>
    <mergeCell ref="M42:O42"/>
    <mergeCell ref="M43:O43"/>
    <mergeCell ref="N40:O40"/>
    <mergeCell ref="N37:O37"/>
    <mergeCell ref="N27:O27"/>
    <mergeCell ref="N28:O28"/>
    <mergeCell ref="N29:O29"/>
    <mergeCell ref="N30:O30"/>
    <mergeCell ref="N31:O31"/>
    <mergeCell ref="N32:O32"/>
    <mergeCell ref="N33:O33"/>
    <mergeCell ref="N34:O34"/>
    <mergeCell ref="N35:O35"/>
    <mergeCell ref="N36:O36"/>
  </mergeCells>
  <hyperlinks>
    <hyperlink ref="E39" r:id="rId1" location="jumplinks-1" xr:uid="{DB0AF9B8-96F8-4780-BB26-79316BC56B08}"/>
  </hyperlinks>
  <pageMargins left="0.49" right="0.43" top="0.75" bottom="0.57999999999999996" header="0.3" footer="0.18"/>
  <pageSetup paperSize="5" scale="78" orientation="landscape" r:id="rId2"/>
  <headerFooter>
    <oddFooter xml:space="preserve">&amp;L&amp;10
Revised December 2023
&amp;1#&amp;"Calibri,Regular"&amp;11&amp;K000000 Classification: Protected A&amp;C&amp;10Page &amp;P of &amp;N
&amp;R&amp;10
AppendixA.23
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A17C4-C700-4581-8442-DAD2A158CFDF}">
  <sheetPr>
    <pageSetUpPr fitToPage="1"/>
  </sheetPr>
  <dimension ref="A1:P53"/>
  <sheetViews>
    <sheetView view="pageLayout" zoomScaleNormal="100" zoomScaleSheetLayoutView="100" workbookViewId="0">
      <selection activeCell="N18" sqref="N18:O18"/>
    </sheetView>
  </sheetViews>
  <sheetFormatPr defaultColWidth="9" defaultRowHeight="15.75" x14ac:dyDescent="0.25"/>
  <cols>
    <col min="1" max="1" width="15.25" style="10" customWidth="1"/>
    <col min="2" max="2" width="9.875" style="10" customWidth="1"/>
    <col min="3" max="3" width="8.25" style="10" customWidth="1"/>
    <col min="4" max="4" width="14.5" style="10" customWidth="1"/>
    <col min="5" max="5" width="13.125" style="10" customWidth="1"/>
    <col min="6" max="6" width="14.5" style="10" customWidth="1"/>
    <col min="7" max="7" width="14.25" style="10" customWidth="1"/>
    <col min="8" max="9" width="12.875" style="10" customWidth="1"/>
    <col min="10" max="10" width="11" style="10" customWidth="1"/>
    <col min="11" max="12" width="11.25" style="10" customWidth="1"/>
    <col min="13" max="13" width="15.25" style="10" customWidth="1"/>
    <col min="14" max="14" width="17" style="10" customWidth="1"/>
    <col min="15" max="15" width="16.125" style="10" customWidth="1"/>
    <col min="16" max="16384" width="9" style="10"/>
  </cols>
  <sheetData>
    <row r="1" spans="1:16" ht="22.5" x14ac:dyDescent="0.3">
      <c r="A1" s="66"/>
      <c r="B1" s="66"/>
      <c r="C1" s="103"/>
      <c r="D1" s="103"/>
      <c r="E1" s="104" t="s">
        <v>0</v>
      </c>
      <c r="F1" s="104"/>
      <c r="G1" s="104"/>
      <c r="H1" s="104"/>
      <c r="I1" s="104"/>
      <c r="J1" s="104"/>
      <c r="K1" s="104"/>
      <c r="L1" s="104"/>
      <c r="M1" s="105"/>
      <c r="N1" s="39"/>
      <c r="O1" s="115" t="s">
        <v>17</v>
      </c>
      <c r="P1" s="42"/>
    </row>
    <row r="2" spans="1:16" ht="18.75" x14ac:dyDescent="0.3">
      <c r="A2" s="66"/>
      <c r="B2" s="66"/>
      <c r="C2" s="103"/>
      <c r="D2" s="103"/>
      <c r="E2" s="118" t="s">
        <v>20</v>
      </c>
      <c r="F2" s="118"/>
      <c r="G2" s="118"/>
      <c r="H2" s="118"/>
      <c r="I2" s="118"/>
      <c r="J2" s="118"/>
      <c r="K2" s="118"/>
      <c r="L2" s="118"/>
      <c r="M2" s="118"/>
      <c r="N2" s="39"/>
      <c r="O2" s="116"/>
      <c r="P2" s="42"/>
    </row>
    <row r="3" spans="1:16" x14ac:dyDescent="0.25">
      <c r="A3" s="66"/>
      <c r="B3" s="66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17"/>
      <c r="N3" s="39"/>
      <c r="O3" s="13">
        <v>113.45</v>
      </c>
      <c r="P3" s="42"/>
    </row>
    <row r="4" spans="1:16" x14ac:dyDescent="0.25">
      <c r="A4" s="66"/>
      <c r="B4" s="66"/>
      <c r="C4" s="66"/>
      <c r="D4" s="21" t="s">
        <v>26</v>
      </c>
      <c r="E4" s="94" t="s">
        <v>30</v>
      </c>
      <c r="F4" s="94"/>
      <c r="G4" s="94"/>
      <c r="H4" s="94"/>
      <c r="I4" s="94"/>
      <c r="J4" s="94"/>
      <c r="K4" s="94"/>
      <c r="L4" s="94"/>
      <c r="M4" s="40"/>
      <c r="N4" s="40"/>
      <c r="O4" s="42"/>
      <c r="P4" s="42"/>
    </row>
    <row r="5" spans="1:16" ht="9.75" customHeight="1" x14ac:dyDescent="0.25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42"/>
    </row>
    <row r="6" spans="1:16" s="8" customFormat="1" ht="32.25" customHeight="1" x14ac:dyDescent="0.25">
      <c r="A6" s="22" t="s">
        <v>14</v>
      </c>
      <c r="B6" s="109" t="s">
        <v>13</v>
      </c>
      <c r="C6" s="110"/>
      <c r="D6" s="111"/>
      <c r="E6" s="22" t="s">
        <v>6</v>
      </c>
      <c r="F6" s="22"/>
      <c r="G6" s="55"/>
      <c r="H6" s="69"/>
      <c r="I6" s="69"/>
      <c r="J6" s="69"/>
      <c r="K6" s="69"/>
      <c r="L6" s="69"/>
      <c r="M6" s="108" t="s">
        <v>72</v>
      </c>
      <c r="N6" s="108"/>
      <c r="O6" s="108"/>
      <c r="P6" s="36"/>
    </row>
    <row r="7" spans="1:16" s="4" customFormat="1" x14ac:dyDescent="0.25">
      <c r="A7" s="23" t="s">
        <v>4</v>
      </c>
      <c r="B7" s="112" t="s">
        <v>4</v>
      </c>
      <c r="C7" s="113"/>
      <c r="D7" s="114"/>
      <c r="E7" s="24">
        <v>1.6</v>
      </c>
      <c r="F7" s="25" t="s">
        <v>8</v>
      </c>
      <c r="G7" s="56"/>
      <c r="H7" s="26" t="s">
        <v>10</v>
      </c>
      <c r="I7" s="133"/>
      <c r="J7" s="133"/>
      <c r="K7" s="133"/>
      <c r="L7" s="133"/>
      <c r="M7" s="108"/>
      <c r="N7" s="108"/>
      <c r="O7" s="108"/>
      <c r="P7" s="42"/>
    </row>
    <row r="8" spans="1:16" s="4" customFormat="1" x14ac:dyDescent="0.25">
      <c r="A8" s="27" t="s">
        <v>15</v>
      </c>
      <c r="B8" s="91" t="s">
        <v>31</v>
      </c>
      <c r="C8" s="92"/>
      <c r="D8" s="93"/>
      <c r="E8" s="28">
        <v>0.9</v>
      </c>
      <c r="F8" s="29" t="s">
        <v>9</v>
      </c>
      <c r="G8" s="56"/>
      <c r="H8" s="21" t="s">
        <v>27</v>
      </c>
      <c r="I8" s="132"/>
      <c r="J8" s="132"/>
      <c r="K8" s="132"/>
      <c r="L8" s="132"/>
      <c r="M8" s="108"/>
      <c r="N8" s="108"/>
      <c r="O8" s="108"/>
      <c r="P8" s="42"/>
    </row>
    <row r="9" spans="1:16" s="4" customFormat="1" x14ac:dyDescent="0.25">
      <c r="A9" s="27" t="s">
        <v>15</v>
      </c>
      <c r="B9" s="91" t="s">
        <v>32</v>
      </c>
      <c r="C9" s="92"/>
      <c r="D9" s="93"/>
      <c r="E9" s="28">
        <v>0.6</v>
      </c>
      <c r="F9" s="29" t="s">
        <v>9</v>
      </c>
      <c r="G9" s="56"/>
      <c r="H9" s="21"/>
      <c r="I9" s="21"/>
      <c r="J9" s="21"/>
      <c r="K9" s="21"/>
      <c r="L9" s="21"/>
      <c r="M9" s="108"/>
      <c r="N9" s="108"/>
      <c r="O9" s="108"/>
      <c r="P9" s="42"/>
    </row>
    <row r="10" spans="1:16" s="4" customFormat="1" x14ac:dyDescent="0.25">
      <c r="A10" s="27" t="s">
        <v>16</v>
      </c>
      <c r="B10" s="91" t="s">
        <v>5</v>
      </c>
      <c r="C10" s="92"/>
      <c r="D10" s="93"/>
      <c r="E10" s="28">
        <v>2.4</v>
      </c>
      <c r="F10" s="29" t="s">
        <v>9</v>
      </c>
      <c r="G10" s="56"/>
      <c r="H10" s="21"/>
      <c r="I10" s="21"/>
      <c r="J10" s="21"/>
      <c r="K10" s="21"/>
      <c r="L10" s="21"/>
      <c r="M10" s="108"/>
      <c r="N10" s="108"/>
      <c r="O10" s="108"/>
      <c r="P10" s="42"/>
    </row>
    <row r="11" spans="1:16" s="4" customFormat="1" x14ac:dyDescent="0.25">
      <c r="A11" s="50" t="s">
        <v>23</v>
      </c>
      <c r="B11" s="91" t="s">
        <v>24</v>
      </c>
      <c r="C11" s="92"/>
      <c r="D11" s="93"/>
      <c r="E11" s="51">
        <v>1.9</v>
      </c>
      <c r="F11" s="29" t="s">
        <v>9</v>
      </c>
      <c r="G11" s="56"/>
      <c r="H11" s="26" t="s">
        <v>2</v>
      </c>
      <c r="I11" s="133"/>
      <c r="J11" s="133"/>
      <c r="K11" s="133"/>
      <c r="L11" s="133"/>
      <c r="M11" s="108"/>
      <c r="N11" s="108"/>
      <c r="O11" s="108"/>
      <c r="P11" s="42"/>
    </row>
    <row r="12" spans="1:16" s="4" customFormat="1" x14ac:dyDescent="0.25">
      <c r="A12" s="44" t="s">
        <v>33</v>
      </c>
      <c r="B12" s="57" t="s">
        <v>33</v>
      </c>
      <c r="C12" s="34"/>
      <c r="D12" s="58"/>
      <c r="E12" s="48">
        <v>3.5000000000000003E-2</v>
      </c>
      <c r="F12" s="49" t="s">
        <v>36</v>
      </c>
      <c r="G12" s="56"/>
      <c r="H12" s="26"/>
      <c r="I12" s="26"/>
      <c r="J12" s="26"/>
      <c r="K12" s="26"/>
      <c r="L12" s="26"/>
      <c r="M12" s="64"/>
      <c r="N12" s="65"/>
      <c r="O12" s="42"/>
      <c r="P12" s="42"/>
    </row>
    <row r="13" spans="1:16" s="4" customFormat="1" x14ac:dyDescent="0.25">
      <c r="A13" s="44" t="s">
        <v>34</v>
      </c>
      <c r="B13" s="45" t="s">
        <v>35</v>
      </c>
      <c r="C13" s="46"/>
      <c r="D13" s="47"/>
      <c r="E13" s="48">
        <v>1.2</v>
      </c>
      <c r="F13" s="29" t="s">
        <v>9</v>
      </c>
      <c r="G13" s="56"/>
      <c r="H13" s="26"/>
      <c r="I13" s="26"/>
      <c r="J13" s="26"/>
      <c r="K13" s="26"/>
      <c r="L13" s="26"/>
      <c r="M13" s="64"/>
      <c r="N13" s="65"/>
      <c r="O13" s="42"/>
      <c r="P13" s="42"/>
    </row>
    <row r="14" spans="1:16" s="4" customFormat="1" x14ac:dyDescent="0.25">
      <c r="A14" s="44" t="s">
        <v>37</v>
      </c>
      <c r="B14" s="45" t="s">
        <v>37</v>
      </c>
      <c r="C14" s="46"/>
      <c r="D14" s="47"/>
      <c r="E14" s="48">
        <v>2.5</v>
      </c>
      <c r="F14" s="29" t="s">
        <v>9</v>
      </c>
      <c r="G14" s="56"/>
      <c r="H14" s="26"/>
      <c r="I14" s="26"/>
      <c r="J14" s="26"/>
      <c r="K14" s="26"/>
      <c r="L14" s="26"/>
      <c r="M14" s="64"/>
      <c r="N14" s="65"/>
      <c r="O14" s="42"/>
      <c r="P14" s="42"/>
    </row>
    <row r="15" spans="1:16" s="4" customFormat="1" x14ac:dyDescent="0.25">
      <c r="A15" s="30" t="s">
        <v>38</v>
      </c>
      <c r="B15" s="119" t="s">
        <v>38</v>
      </c>
      <c r="C15" s="120"/>
      <c r="D15" s="121"/>
      <c r="E15" s="31">
        <v>3.1</v>
      </c>
      <c r="F15" s="32" t="s">
        <v>9</v>
      </c>
      <c r="G15" s="56"/>
      <c r="H15" s="21" t="s">
        <v>1</v>
      </c>
      <c r="I15" s="132"/>
      <c r="J15" s="132"/>
      <c r="K15" s="132"/>
      <c r="L15" s="132"/>
      <c r="M15" s="126"/>
      <c r="N15" s="127"/>
      <c r="O15" s="42"/>
      <c r="P15" s="42"/>
    </row>
    <row r="16" spans="1:16" s="11" customFormat="1" ht="10.5" customHeight="1" x14ac:dyDescent="0.25">
      <c r="A16" s="33"/>
      <c r="B16" s="34"/>
      <c r="C16" s="34"/>
      <c r="D16" s="34"/>
      <c r="E16" s="63"/>
      <c r="F16" s="63"/>
      <c r="G16" s="63"/>
      <c r="H16" s="33"/>
      <c r="I16" s="33"/>
      <c r="J16" s="33"/>
      <c r="K16" s="33"/>
      <c r="L16" s="33"/>
      <c r="M16" s="33"/>
      <c r="N16" s="33"/>
      <c r="O16" s="33"/>
      <c r="P16" s="33"/>
    </row>
    <row r="17" spans="1:16" ht="15.75" customHeight="1" x14ac:dyDescent="0.25">
      <c r="A17" s="42"/>
      <c r="B17" s="67"/>
      <c r="C17" s="42"/>
      <c r="D17" s="128" t="s">
        <v>22</v>
      </c>
      <c r="E17" s="129"/>
      <c r="F17" s="129"/>
      <c r="G17" s="129"/>
      <c r="H17" s="129"/>
      <c r="I17" s="129"/>
      <c r="J17" s="129"/>
      <c r="K17" s="129"/>
      <c r="L17" s="130"/>
      <c r="M17" s="42"/>
      <c r="N17" s="42"/>
      <c r="O17" s="42"/>
      <c r="P17" s="42"/>
    </row>
    <row r="18" spans="1:16" ht="48" x14ac:dyDescent="0.3">
      <c r="A18" s="18" t="s">
        <v>11</v>
      </c>
      <c r="B18" s="17" t="s">
        <v>12</v>
      </c>
      <c r="C18" s="17" t="s">
        <v>21</v>
      </c>
      <c r="D18" s="17" t="s">
        <v>18</v>
      </c>
      <c r="E18" s="17" t="s">
        <v>39</v>
      </c>
      <c r="F18" s="17" t="s">
        <v>40</v>
      </c>
      <c r="G18" s="17" t="s">
        <v>19</v>
      </c>
      <c r="H18" s="12" t="s">
        <v>25</v>
      </c>
      <c r="I18" s="12" t="s">
        <v>41</v>
      </c>
      <c r="J18" s="12" t="s">
        <v>42</v>
      </c>
      <c r="K18" s="12" t="s">
        <v>43</v>
      </c>
      <c r="L18" s="12" t="s">
        <v>44</v>
      </c>
      <c r="M18" s="17" t="s">
        <v>7</v>
      </c>
      <c r="N18" s="122" t="s">
        <v>3</v>
      </c>
      <c r="O18" s="123"/>
      <c r="P18" s="42"/>
    </row>
    <row r="19" spans="1:16" x14ac:dyDescent="0.25">
      <c r="A19" s="5">
        <v>41275</v>
      </c>
      <c r="B19" s="75">
        <v>98.93</v>
      </c>
      <c r="C19" s="14">
        <f t="shared" ref="C19:C37" si="0">IF(B19="","",ROUND(B19/O$3,4))</f>
        <v>0.872</v>
      </c>
      <c r="D19" s="1"/>
      <c r="E19" s="1"/>
      <c r="F19" s="1"/>
      <c r="G19" s="1"/>
      <c r="H19" s="1"/>
      <c r="I19" s="1"/>
      <c r="J19" s="1"/>
      <c r="K19" s="1"/>
      <c r="L19" s="1">
        <f>2000*0.029</f>
        <v>58</v>
      </c>
      <c r="M19" s="78">
        <f>IF(C19="","",IF(C19&lt;0.9,ROUND((C19-0.9)*O$3/100*(D19*E$7+E19*E$8+F19*E$9+G19*E$10+H19*E$11+I19*E$12+J19*E$13+K19*E$14+L19*E$15),2),IF(C19&gt;1.1,ROUND((C19-1.1)*O$3/100*(D19*E$7+E19*E$8+F19*E$9+G19*E$10+H19*E$11+I19*E$12+J19*E$13+K19*E$14+L19*E$15),2),"No Adjust")))</f>
        <v>-5.71</v>
      </c>
      <c r="N19" s="124"/>
      <c r="O19" s="125"/>
      <c r="P19" s="42"/>
    </row>
    <row r="20" spans="1:16" x14ac:dyDescent="0.25">
      <c r="A20" s="6">
        <v>41306</v>
      </c>
      <c r="B20" s="76">
        <v>122.35</v>
      </c>
      <c r="C20" s="15">
        <f t="shared" si="0"/>
        <v>1.0784</v>
      </c>
      <c r="D20" s="2"/>
      <c r="E20" s="2">
        <v>1000</v>
      </c>
      <c r="F20" s="2"/>
      <c r="G20" s="2"/>
      <c r="H20" s="2"/>
      <c r="I20" s="2"/>
      <c r="J20" s="2"/>
      <c r="K20" s="2"/>
      <c r="L20" s="2"/>
      <c r="M20" s="79" t="str">
        <f t="shared" ref="M20:M37" si="1">IF(C20="","",IF(C20&lt;0.9,ROUND((C20-0.9)*O$3/100*(D20*E$7+E20*E$8+F20*E$9+G20*E$10+H20*E$11+I20*E$12+J20*E$13+K20*E$14+L20*E$15),2),IF(C20&gt;1.1,ROUND((C20-1.1)*O$3/100*(D20*E$7+E20*E$8+F20*E$9+G20*E$10+H20*E$11+I20*E$12+J20*E$13+K20*E$14+L20*E$15),2),"No Adjust")))</f>
        <v>No Adjust</v>
      </c>
      <c r="N20" s="84"/>
      <c r="O20" s="85"/>
      <c r="P20" s="42"/>
    </row>
    <row r="21" spans="1:16" x14ac:dyDescent="0.25">
      <c r="A21" s="6">
        <v>41334</v>
      </c>
      <c r="B21" s="76">
        <v>62.87</v>
      </c>
      <c r="C21" s="15">
        <f t="shared" si="0"/>
        <v>0.55420000000000003</v>
      </c>
      <c r="D21" s="2">
        <v>1000</v>
      </c>
      <c r="E21" s="2"/>
      <c r="F21" s="2">
        <v>1000</v>
      </c>
      <c r="G21" s="2"/>
      <c r="H21" s="2"/>
      <c r="I21" s="2"/>
      <c r="J21" s="2"/>
      <c r="K21" s="2"/>
      <c r="L21" s="2"/>
      <c r="M21" s="79">
        <f t="shared" si="1"/>
        <v>-863.08</v>
      </c>
      <c r="N21" s="84"/>
      <c r="O21" s="85"/>
      <c r="P21" s="42"/>
    </row>
    <row r="22" spans="1:16" x14ac:dyDescent="0.25">
      <c r="A22" s="6">
        <v>41365</v>
      </c>
      <c r="B22" s="76">
        <v>99.68</v>
      </c>
      <c r="C22" s="15">
        <f t="shared" si="0"/>
        <v>0.87860000000000005</v>
      </c>
      <c r="D22" s="2"/>
      <c r="E22" s="2"/>
      <c r="F22" s="68"/>
      <c r="G22" s="2">
        <v>3000</v>
      </c>
      <c r="H22" s="2"/>
      <c r="I22" s="2"/>
      <c r="J22" s="2">
        <f>20000*0.117</f>
        <v>2340</v>
      </c>
      <c r="K22" s="2"/>
      <c r="L22" s="2"/>
      <c r="M22" s="79">
        <f t="shared" si="1"/>
        <v>-242.98</v>
      </c>
      <c r="N22" s="84"/>
      <c r="O22" s="85"/>
      <c r="P22" s="42"/>
    </row>
    <row r="23" spans="1:16" x14ac:dyDescent="0.25">
      <c r="A23" s="6">
        <v>41395</v>
      </c>
      <c r="B23" s="76">
        <v>62</v>
      </c>
      <c r="C23" s="15">
        <f t="shared" si="0"/>
        <v>0.54649999999999999</v>
      </c>
      <c r="D23" s="2"/>
      <c r="E23" s="2"/>
      <c r="F23" s="68"/>
      <c r="G23" s="2"/>
      <c r="H23" s="2">
        <v>1000</v>
      </c>
      <c r="I23" s="2"/>
      <c r="J23" s="2"/>
      <c r="K23" s="2"/>
      <c r="L23" s="2"/>
      <c r="M23" s="79">
        <f t="shared" si="1"/>
        <v>-761.99</v>
      </c>
      <c r="N23" s="84"/>
      <c r="O23" s="85"/>
      <c r="P23" s="42"/>
    </row>
    <row r="24" spans="1:16" x14ac:dyDescent="0.25">
      <c r="A24" s="6">
        <v>41426</v>
      </c>
      <c r="B24" s="76">
        <v>96</v>
      </c>
      <c r="C24" s="15">
        <f t="shared" si="0"/>
        <v>0.84619999999999995</v>
      </c>
      <c r="D24" s="2"/>
      <c r="E24" s="2">
        <v>2000</v>
      </c>
      <c r="F24" s="68"/>
      <c r="G24" s="2"/>
      <c r="H24" s="2"/>
      <c r="I24" s="2"/>
      <c r="J24" s="2"/>
      <c r="K24" s="2"/>
      <c r="L24" s="2"/>
      <c r="M24" s="79">
        <f t="shared" si="1"/>
        <v>-109.86</v>
      </c>
      <c r="N24" s="84"/>
      <c r="O24" s="85"/>
      <c r="P24" s="42"/>
    </row>
    <row r="25" spans="1:16" x14ac:dyDescent="0.25">
      <c r="A25" s="6">
        <v>41456</v>
      </c>
      <c r="B25" s="76">
        <v>115</v>
      </c>
      <c r="C25" s="15">
        <f t="shared" si="0"/>
        <v>1.0137</v>
      </c>
      <c r="D25" s="2"/>
      <c r="E25" s="2"/>
      <c r="F25" s="68">
        <v>1000</v>
      </c>
      <c r="G25" s="2"/>
      <c r="H25" s="2"/>
      <c r="I25" s="2"/>
      <c r="J25" s="2"/>
      <c r="K25" s="2"/>
      <c r="L25" s="2"/>
      <c r="M25" s="79" t="str">
        <f t="shared" si="1"/>
        <v>No Adjust</v>
      </c>
      <c r="N25" s="84"/>
      <c r="O25" s="85"/>
      <c r="P25" s="42"/>
    </row>
    <row r="26" spans="1:16" x14ac:dyDescent="0.25">
      <c r="A26" s="6">
        <v>41487</v>
      </c>
      <c r="B26" s="76">
        <v>135.85</v>
      </c>
      <c r="C26" s="15">
        <f t="shared" si="0"/>
        <v>1.1974</v>
      </c>
      <c r="D26" s="2">
        <v>1500</v>
      </c>
      <c r="E26" s="2"/>
      <c r="F26" s="68"/>
      <c r="G26" s="2"/>
      <c r="H26" s="2"/>
      <c r="I26" s="2"/>
      <c r="J26" s="2"/>
      <c r="K26" s="2"/>
      <c r="L26" s="2"/>
      <c r="M26" s="79">
        <f t="shared" si="1"/>
        <v>265.2</v>
      </c>
      <c r="N26" s="84"/>
      <c r="O26" s="85"/>
      <c r="P26" s="42"/>
    </row>
    <row r="27" spans="1:16" x14ac:dyDescent="0.25">
      <c r="A27" s="6">
        <v>41518</v>
      </c>
      <c r="B27" s="76">
        <v>141.07</v>
      </c>
      <c r="C27" s="15">
        <f t="shared" si="0"/>
        <v>1.2435</v>
      </c>
      <c r="D27" s="2"/>
      <c r="E27" s="2"/>
      <c r="F27" s="68"/>
      <c r="G27" s="2"/>
      <c r="H27" s="2">
        <v>1000</v>
      </c>
      <c r="I27" s="2"/>
      <c r="J27" s="2"/>
      <c r="K27" s="2"/>
      <c r="L27" s="2"/>
      <c r="M27" s="79">
        <f t="shared" si="1"/>
        <v>309.32</v>
      </c>
      <c r="N27" s="84"/>
      <c r="O27" s="85"/>
      <c r="P27" s="42"/>
    </row>
    <row r="28" spans="1:16" x14ac:dyDescent="0.25">
      <c r="A28" s="6">
        <v>41548</v>
      </c>
      <c r="B28" s="76">
        <v>125.2</v>
      </c>
      <c r="C28" s="15">
        <f t="shared" si="0"/>
        <v>1.1035999999999999</v>
      </c>
      <c r="D28" s="2"/>
      <c r="E28" s="2"/>
      <c r="F28" s="68"/>
      <c r="G28" s="2">
        <v>2500</v>
      </c>
      <c r="H28" s="2"/>
      <c r="I28" s="2">
        <v>1000</v>
      </c>
      <c r="J28" s="2"/>
      <c r="K28" s="2"/>
      <c r="L28" s="2"/>
      <c r="M28" s="79">
        <f t="shared" si="1"/>
        <v>24.65</v>
      </c>
      <c r="N28" s="84"/>
      <c r="O28" s="85"/>
      <c r="P28" s="42"/>
    </row>
    <row r="29" spans="1:16" x14ac:dyDescent="0.25">
      <c r="A29" s="6"/>
      <c r="B29" s="76"/>
      <c r="C29" s="15" t="str">
        <f t="shared" si="0"/>
        <v/>
      </c>
      <c r="D29" s="2"/>
      <c r="E29" s="2"/>
      <c r="F29" s="68"/>
      <c r="G29" s="2"/>
      <c r="H29" s="2"/>
      <c r="I29" s="2"/>
      <c r="J29" s="2"/>
      <c r="K29" s="2"/>
      <c r="L29" s="2"/>
      <c r="M29" s="79" t="str">
        <f t="shared" si="1"/>
        <v/>
      </c>
      <c r="N29" s="84"/>
      <c r="O29" s="85"/>
      <c r="P29" s="42"/>
    </row>
    <row r="30" spans="1:16" x14ac:dyDescent="0.25">
      <c r="A30" s="6"/>
      <c r="B30" s="76"/>
      <c r="C30" s="15" t="str">
        <f t="shared" si="0"/>
        <v/>
      </c>
      <c r="D30" s="2"/>
      <c r="E30" s="2"/>
      <c r="F30" s="68"/>
      <c r="G30" s="2"/>
      <c r="H30" s="2"/>
      <c r="I30" s="2"/>
      <c r="J30" s="2"/>
      <c r="K30" s="2"/>
      <c r="L30" s="2"/>
      <c r="M30" s="79" t="str">
        <f t="shared" si="1"/>
        <v/>
      </c>
      <c r="N30" s="84"/>
      <c r="O30" s="85"/>
      <c r="P30" s="42"/>
    </row>
    <row r="31" spans="1:16" x14ac:dyDescent="0.25">
      <c r="A31" s="6"/>
      <c r="B31" s="76"/>
      <c r="C31" s="15" t="str">
        <f t="shared" si="0"/>
        <v/>
      </c>
      <c r="D31" s="2"/>
      <c r="E31" s="2"/>
      <c r="F31" s="68"/>
      <c r="G31" s="2"/>
      <c r="H31" s="2"/>
      <c r="I31" s="2"/>
      <c r="J31" s="2"/>
      <c r="K31" s="2"/>
      <c r="L31" s="2"/>
      <c r="M31" s="79" t="str">
        <f t="shared" si="1"/>
        <v/>
      </c>
      <c r="N31" s="84"/>
      <c r="O31" s="85"/>
      <c r="P31" s="42"/>
    </row>
    <row r="32" spans="1:16" x14ac:dyDescent="0.25">
      <c r="A32" s="6"/>
      <c r="B32" s="76"/>
      <c r="C32" s="15" t="str">
        <f t="shared" si="0"/>
        <v/>
      </c>
      <c r="D32" s="2"/>
      <c r="E32" s="2"/>
      <c r="F32" s="68"/>
      <c r="G32" s="2"/>
      <c r="H32" s="2"/>
      <c r="I32" s="2"/>
      <c r="J32" s="2"/>
      <c r="K32" s="2"/>
      <c r="L32" s="2"/>
      <c r="M32" s="79" t="str">
        <f t="shared" si="1"/>
        <v/>
      </c>
      <c r="N32" s="84"/>
      <c r="O32" s="85"/>
      <c r="P32" s="42"/>
    </row>
    <row r="33" spans="1:16" x14ac:dyDescent="0.25">
      <c r="A33" s="6"/>
      <c r="B33" s="76"/>
      <c r="C33" s="15" t="str">
        <f t="shared" si="0"/>
        <v/>
      </c>
      <c r="D33" s="2"/>
      <c r="E33" s="2"/>
      <c r="F33" s="2"/>
      <c r="G33" s="2"/>
      <c r="H33" s="2"/>
      <c r="I33" s="2"/>
      <c r="J33" s="2"/>
      <c r="K33" s="2"/>
      <c r="L33" s="2"/>
      <c r="M33" s="79" t="str">
        <f t="shared" si="1"/>
        <v/>
      </c>
      <c r="N33" s="84"/>
      <c r="O33" s="85"/>
      <c r="P33" s="42"/>
    </row>
    <row r="34" spans="1:16" x14ac:dyDescent="0.25">
      <c r="A34" s="6"/>
      <c r="B34" s="76"/>
      <c r="C34" s="15" t="str">
        <f t="shared" si="0"/>
        <v/>
      </c>
      <c r="D34" s="2"/>
      <c r="E34" s="2"/>
      <c r="F34" s="2"/>
      <c r="G34" s="2"/>
      <c r="H34" s="2"/>
      <c r="I34" s="2"/>
      <c r="J34" s="2"/>
      <c r="K34" s="2"/>
      <c r="L34" s="2"/>
      <c r="M34" s="79" t="str">
        <f t="shared" si="1"/>
        <v/>
      </c>
      <c r="N34" s="84"/>
      <c r="O34" s="85"/>
      <c r="P34" s="42"/>
    </row>
    <row r="35" spans="1:16" x14ac:dyDescent="0.25">
      <c r="A35" s="6"/>
      <c r="B35" s="76"/>
      <c r="C35" s="15" t="str">
        <f t="shared" si="0"/>
        <v/>
      </c>
      <c r="D35" s="2"/>
      <c r="E35" s="2"/>
      <c r="F35" s="2"/>
      <c r="G35" s="2"/>
      <c r="H35" s="2"/>
      <c r="I35" s="2"/>
      <c r="J35" s="2"/>
      <c r="K35" s="2"/>
      <c r="L35" s="2"/>
      <c r="M35" s="79" t="str">
        <f t="shared" si="1"/>
        <v/>
      </c>
      <c r="N35" s="84"/>
      <c r="O35" s="85"/>
      <c r="P35" s="42"/>
    </row>
    <row r="36" spans="1:16" x14ac:dyDescent="0.25">
      <c r="A36" s="6"/>
      <c r="B36" s="76"/>
      <c r="C36" s="15" t="str">
        <f t="shared" si="0"/>
        <v/>
      </c>
      <c r="D36" s="2"/>
      <c r="E36" s="2"/>
      <c r="F36" s="2"/>
      <c r="G36" s="2"/>
      <c r="H36" s="2"/>
      <c r="I36" s="2"/>
      <c r="J36" s="2"/>
      <c r="K36" s="2"/>
      <c r="L36" s="2"/>
      <c r="M36" s="79" t="str">
        <f t="shared" si="1"/>
        <v/>
      </c>
      <c r="N36" s="84"/>
      <c r="O36" s="85"/>
      <c r="P36" s="42"/>
    </row>
    <row r="37" spans="1:16" x14ac:dyDescent="0.25">
      <c r="A37" s="7"/>
      <c r="B37" s="77"/>
      <c r="C37" s="16" t="str">
        <f t="shared" si="0"/>
        <v/>
      </c>
      <c r="D37" s="3"/>
      <c r="E37" s="3"/>
      <c r="F37" s="3"/>
      <c r="G37" s="3"/>
      <c r="H37" s="3"/>
      <c r="I37" s="3"/>
      <c r="J37" s="3"/>
      <c r="K37" s="3"/>
      <c r="L37" s="3"/>
      <c r="M37" s="80" t="str">
        <f t="shared" si="1"/>
        <v/>
      </c>
      <c r="N37" s="82"/>
      <c r="O37" s="83"/>
      <c r="P37" s="42"/>
    </row>
    <row r="38" spans="1:16" x14ac:dyDescent="0.25">
      <c r="A38" s="42"/>
      <c r="B38" s="42"/>
      <c r="C38" s="42"/>
      <c r="D38" s="9">
        <f>SUM(D19:D37)</f>
        <v>2500</v>
      </c>
      <c r="E38" s="9">
        <f>SUM(E19:E37)</f>
        <v>3000</v>
      </c>
      <c r="F38" s="9">
        <f>SUM(F19:F37)</f>
        <v>2000</v>
      </c>
      <c r="G38" s="9">
        <f>SUM(G19:G37)</f>
        <v>5500</v>
      </c>
      <c r="H38" s="9">
        <f>SUM(H19:H37)</f>
        <v>2000</v>
      </c>
      <c r="I38" s="9">
        <f t="shared" ref="I38:L38" si="2">SUM(I19:I37)</f>
        <v>1000</v>
      </c>
      <c r="J38" s="9">
        <f t="shared" si="2"/>
        <v>2340</v>
      </c>
      <c r="K38" s="9">
        <f t="shared" si="2"/>
        <v>0</v>
      </c>
      <c r="L38" s="9">
        <f t="shared" si="2"/>
        <v>58</v>
      </c>
      <c r="M38" s="81">
        <f>SUM(M19:M37)</f>
        <v>-1384.4499999999998</v>
      </c>
      <c r="N38" s="42"/>
      <c r="O38" s="42"/>
      <c r="P38" s="42"/>
    </row>
    <row r="39" spans="1:16" x14ac:dyDescent="0.25">
      <c r="A39" s="66" t="s">
        <v>28</v>
      </c>
      <c r="B39" s="66"/>
      <c r="C39" s="66"/>
      <c r="D39" s="66"/>
      <c r="E39" s="61" t="s">
        <v>69</v>
      </c>
      <c r="F39" s="67"/>
      <c r="G39" s="37"/>
      <c r="H39" s="42"/>
      <c r="I39" s="42"/>
      <c r="J39" s="42"/>
      <c r="K39" s="42"/>
      <c r="L39" s="42"/>
      <c r="M39" s="66"/>
      <c r="N39" s="66"/>
      <c r="O39" s="66"/>
      <c r="P39" s="42"/>
    </row>
    <row r="40" spans="1:16" s="4" customFormat="1" x14ac:dyDescent="0.25">
      <c r="A40" s="66" t="s">
        <v>63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89"/>
      <c r="O40" s="89"/>
      <c r="P40" s="42"/>
    </row>
    <row r="41" spans="1:16" x14ac:dyDescent="0.25">
      <c r="A41" s="42" t="s">
        <v>29</v>
      </c>
      <c r="B41" s="42"/>
      <c r="C41" s="38"/>
      <c r="D41" s="38"/>
      <c r="E41" s="38"/>
      <c r="F41" s="38"/>
      <c r="G41" s="42"/>
      <c r="H41" s="42"/>
      <c r="I41" s="42"/>
      <c r="J41" s="42"/>
      <c r="K41" s="42"/>
      <c r="L41" s="42"/>
      <c r="M41" s="42"/>
      <c r="N41" s="42"/>
      <c r="O41" s="42"/>
      <c r="P41" s="42"/>
    </row>
    <row r="42" spans="1:16" x14ac:dyDescent="0.25">
      <c r="A42" s="42"/>
      <c r="B42" s="95" t="s">
        <v>59</v>
      </c>
      <c r="C42" s="95"/>
      <c r="D42" s="95"/>
      <c r="E42" s="95"/>
      <c r="F42" s="95"/>
      <c r="G42" s="95"/>
      <c r="H42" s="95"/>
      <c r="I42" s="66"/>
      <c r="J42" s="66"/>
      <c r="K42" s="66"/>
      <c r="L42" s="66"/>
      <c r="M42" s="88" t="s">
        <v>61</v>
      </c>
      <c r="N42" s="88"/>
      <c r="O42" s="88"/>
      <c r="P42" s="42"/>
    </row>
    <row r="43" spans="1:16" x14ac:dyDescent="0.25">
      <c r="A43" s="42"/>
      <c r="B43" s="95" t="s">
        <v>60</v>
      </c>
      <c r="C43" s="95"/>
      <c r="D43" s="95"/>
      <c r="E43" s="95"/>
      <c r="F43" s="95"/>
      <c r="G43" s="95"/>
      <c r="H43" s="95"/>
      <c r="I43" s="66"/>
      <c r="J43" s="66"/>
      <c r="K43" s="66"/>
      <c r="L43" s="66"/>
      <c r="M43" s="88" t="s">
        <v>62</v>
      </c>
      <c r="N43" s="88"/>
      <c r="O43" s="88"/>
      <c r="P43" s="42"/>
    </row>
    <row r="44" spans="1:16" x14ac:dyDescent="0.25">
      <c r="A44" s="60" t="s">
        <v>55</v>
      </c>
      <c r="B44" s="60"/>
      <c r="C44" s="59"/>
      <c r="D44" s="59"/>
      <c r="E44" s="59"/>
      <c r="F44" s="59"/>
      <c r="G44" s="59"/>
    </row>
    <row r="45" spans="1:16" ht="30" customHeight="1" x14ac:dyDescent="0.25">
      <c r="A45" s="87" t="s">
        <v>45</v>
      </c>
      <c r="B45" s="87"/>
      <c r="C45" s="87" t="s">
        <v>64</v>
      </c>
      <c r="D45" s="87"/>
      <c r="E45" s="87"/>
      <c r="F45" s="87" t="s">
        <v>46</v>
      </c>
      <c r="G45" s="87"/>
    </row>
    <row r="46" spans="1:16" ht="15" customHeight="1" x14ac:dyDescent="0.25">
      <c r="A46" s="96" t="s">
        <v>47</v>
      </c>
      <c r="B46" s="97"/>
      <c r="C46" s="87" t="s">
        <v>48</v>
      </c>
      <c r="D46" s="87"/>
      <c r="E46" s="87"/>
      <c r="F46" s="86"/>
      <c r="G46" s="86"/>
    </row>
    <row r="47" spans="1:16" ht="15" customHeight="1" x14ac:dyDescent="0.25">
      <c r="A47" s="98"/>
      <c r="B47" s="99"/>
      <c r="C47" s="87" t="s">
        <v>49</v>
      </c>
      <c r="D47" s="87"/>
      <c r="E47" s="87"/>
      <c r="F47" s="86"/>
      <c r="G47" s="86"/>
    </row>
    <row r="48" spans="1:16" ht="30" customHeight="1" x14ac:dyDescent="0.25">
      <c r="A48" s="87" t="s">
        <v>5</v>
      </c>
      <c r="B48" s="87"/>
      <c r="C48" s="87" t="s">
        <v>65</v>
      </c>
      <c r="D48" s="87"/>
      <c r="E48" s="87"/>
      <c r="F48" s="100" t="s">
        <v>50</v>
      </c>
      <c r="G48" s="100"/>
      <c r="J48" s="62"/>
    </row>
    <row r="49" spans="1:7" ht="15" customHeight="1" x14ac:dyDescent="0.25">
      <c r="A49" s="87" t="s">
        <v>67</v>
      </c>
      <c r="B49" s="87"/>
      <c r="C49" s="90" t="s">
        <v>68</v>
      </c>
      <c r="D49" s="90"/>
      <c r="E49" s="90"/>
      <c r="F49" s="87" t="s">
        <v>66</v>
      </c>
      <c r="G49" s="87"/>
    </row>
    <row r="50" spans="1:7" ht="15" customHeight="1" x14ac:dyDescent="0.25">
      <c r="A50" s="87" t="s">
        <v>33</v>
      </c>
      <c r="B50" s="87"/>
      <c r="C50" s="90"/>
      <c r="D50" s="90"/>
      <c r="E50" s="90"/>
      <c r="F50" s="86"/>
      <c r="G50" s="86"/>
    </row>
    <row r="51" spans="1:7" ht="30" customHeight="1" x14ac:dyDescent="0.25">
      <c r="A51" s="87" t="s">
        <v>51</v>
      </c>
      <c r="B51" s="87"/>
      <c r="C51" s="87" t="s">
        <v>56</v>
      </c>
      <c r="D51" s="87"/>
      <c r="E51" s="87"/>
      <c r="F51" s="86" t="s">
        <v>52</v>
      </c>
      <c r="G51" s="86"/>
    </row>
    <row r="52" spans="1:7" ht="15" customHeight="1" x14ac:dyDescent="0.25">
      <c r="A52" s="87" t="s">
        <v>53</v>
      </c>
      <c r="B52" s="87"/>
      <c r="C52" s="87" t="s">
        <v>57</v>
      </c>
      <c r="D52" s="87"/>
      <c r="E52" s="87"/>
      <c r="F52" s="86" t="s">
        <v>70</v>
      </c>
      <c r="G52" s="86"/>
    </row>
    <row r="53" spans="1:7" ht="15" customHeight="1" x14ac:dyDescent="0.25">
      <c r="A53" s="87" t="s">
        <v>54</v>
      </c>
      <c r="B53" s="87"/>
      <c r="C53" s="87" t="s">
        <v>58</v>
      </c>
      <c r="D53" s="87"/>
      <c r="E53" s="87"/>
      <c r="F53" s="86" t="s">
        <v>70</v>
      </c>
      <c r="G53" s="86"/>
    </row>
  </sheetData>
  <sheetProtection formatCells="0" formatColumns="0" formatRows="0"/>
  <mergeCells count="72">
    <mergeCell ref="A5:O5"/>
    <mergeCell ref="B6:D6"/>
    <mergeCell ref="B7:D7"/>
    <mergeCell ref="I7:L7"/>
    <mergeCell ref="C1:D2"/>
    <mergeCell ref="E1:M1"/>
    <mergeCell ref="O1:O2"/>
    <mergeCell ref="E2:M2"/>
    <mergeCell ref="C3:M3"/>
    <mergeCell ref="E4:L4"/>
    <mergeCell ref="B8:D8"/>
    <mergeCell ref="I8:L8"/>
    <mergeCell ref="B9:D9"/>
    <mergeCell ref="B10:D10"/>
    <mergeCell ref="B11:D11"/>
    <mergeCell ref="I11:L11"/>
    <mergeCell ref="N25:O25"/>
    <mergeCell ref="B15:D15"/>
    <mergeCell ref="I15:L15"/>
    <mergeCell ref="M15:N15"/>
    <mergeCell ref="D17:L17"/>
    <mergeCell ref="N18:O18"/>
    <mergeCell ref="N19:O19"/>
    <mergeCell ref="N20:O20"/>
    <mergeCell ref="N21:O21"/>
    <mergeCell ref="N22:O22"/>
    <mergeCell ref="N23:O23"/>
    <mergeCell ref="N24:O24"/>
    <mergeCell ref="N37:O37"/>
    <mergeCell ref="N26:O26"/>
    <mergeCell ref="N27:O27"/>
    <mergeCell ref="N28:O28"/>
    <mergeCell ref="N29:O29"/>
    <mergeCell ref="N30:O30"/>
    <mergeCell ref="N31:O31"/>
    <mergeCell ref="N32:O32"/>
    <mergeCell ref="N33:O33"/>
    <mergeCell ref="N34:O34"/>
    <mergeCell ref="N35:O35"/>
    <mergeCell ref="N36:O36"/>
    <mergeCell ref="A48:B48"/>
    <mergeCell ref="C48:E48"/>
    <mergeCell ref="F48:G48"/>
    <mergeCell ref="N40:O40"/>
    <mergeCell ref="B42:H42"/>
    <mergeCell ref="M42:O42"/>
    <mergeCell ref="B43:H43"/>
    <mergeCell ref="M43:O43"/>
    <mergeCell ref="A45:B45"/>
    <mergeCell ref="C45:E45"/>
    <mergeCell ref="F45:G45"/>
    <mergeCell ref="A46:B47"/>
    <mergeCell ref="C46:E46"/>
    <mergeCell ref="F46:G46"/>
    <mergeCell ref="C47:E47"/>
    <mergeCell ref="F47:G47"/>
    <mergeCell ref="A53:B53"/>
    <mergeCell ref="C53:E53"/>
    <mergeCell ref="F53:G53"/>
    <mergeCell ref="M6:O11"/>
    <mergeCell ref="A51:B51"/>
    <mergeCell ref="C51:E51"/>
    <mergeCell ref="F51:G51"/>
    <mergeCell ref="A52:B52"/>
    <mergeCell ref="C52:E52"/>
    <mergeCell ref="F52:G52"/>
    <mergeCell ref="A49:B49"/>
    <mergeCell ref="C49:E49"/>
    <mergeCell ref="F49:G49"/>
    <mergeCell ref="A50:B50"/>
    <mergeCell ref="C50:E50"/>
    <mergeCell ref="F50:G50"/>
  </mergeCells>
  <hyperlinks>
    <hyperlink ref="E39" r:id="rId1" location="jumplinks-1" xr:uid="{1139EA27-2EEB-4C76-9469-17DD15C8EEAD}"/>
  </hyperlinks>
  <pageMargins left="0.49" right="0.43" top="0.75" bottom="0.57999999999999996" header="0.3" footer="0.18"/>
  <pageSetup paperSize="5" scale="58" orientation="landscape" r:id="rId2"/>
  <headerFooter>
    <oddFooter xml:space="preserve">&amp;L&amp;10
Revised December 2023
&amp;1#&amp;"Calibri,Regular"&amp;11&amp;K000000 Classification: Protected A&amp;C&amp;10Page &amp;P of &amp;N
&amp;R&amp;10
AppendixA.23
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_dlc_DocId xmlns="ab026814-f547-4728-b6ee-4d85c9fef7e4">DOCID-1401110945-1901</_dlc_DocId>
    <_dlc_DocIdUrl xmlns="ab026814-f547-4728-b6ee-4d85c9fef7e4">
      <Url>https://share.tbfsp.gov.ab.ca/CPE/OutreachWebTeams/_layouts/15/DocIdRedir.aspx?ID=DOCID-1401110945-1901</Url>
      <Description>DOCID-1401110945-1901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00927FDCEA1A4C86BAF1107546A46A" ma:contentTypeVersion="1" ma:contentTypeDescription="Create a new document." ma:contentTypeScope="" ma:versionID="6a08efe48e459f53a92dd991d98ba919">
  <xsd:schema xmlns:xsd="http://www.w3.org/2001/XMLSchema" xmlns:xs="http://www.w3.org/2001/XMLSchema" xmlns:p="http://schemas.microsoft.com/office/2006/metadata/properties" xmlns:ns2="ab026814-f547-4728-b6ee-4d85c9fef7e4" targetNamespace="http://schemas.microsoft.com/office/2006/metadata/properties" ma:root="true" ma:fieldsID="166211a90d37f3bb7c51055cbc8c2156" ns2:_="">
    <xsd:import namespace="ab026814-f547-4728-b6ee-4d85c9fef7e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26814-f547-4728-b6ee-4d85c9fef7e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1E373D8-1B34-4C13-A982-52EA29A1139C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ab026814-f547-4728-b6ee-4d85c9fef7e4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83F0C8E-36B9-4DA7-B11F-5E51030707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BB7E78-0152-4073-B592-CDE6D675DE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026814-f547-4728-b6ee-4d85c9fef7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7300640-77AC-4DAE-B1E5-AF0223BCCA5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Form A.23 2023</vt:lpstr>
      <vt:lpstr>Form A.23 2023 (sample)</vt:lpstr>
      <vt:lpstr>'Form A.23 2023'!Print_Area</vt:lpstr>
      <vt:lpstr>'Form A.23 2023 (sample)'!Print_Area</vt:lpstr>
    </vt:vector>
  </TitlesOfParts>
  <Company>GOA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A.23 Diesel Fuel Cost Adjustment</dc:title>
  <dc:subject>Fuel Cost Adjustment</dc:subject>
  <dc:creator>Transportation and Economic Corridors</dc:creator>
  <cp:keywords>Security Classification:Public</cp:keywords>
  <cp:lastModifiedBy>Glenda Kuziemsky</cp:lastModifiedBy>
  <cp:lastPrinted>2023-11-29T19:22:41Z</cp:lastPrinted>
  <dcterms:created xsi:type="dcterms:W3CDTF">2013-03-08T20:53:52Z</dcterms:created>
  <dcterms:modified xsi:type="dcterms:W3CDTF">2024-05-23T20:19:41Z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0x0101008700927FDCEA1A4C86BAF1107546A46A</vt:lpwstr>
  </property>
  <property fmtid="{D5CDD505-2E9C-101B-9397-08002B2CF9AE}" pid="3" name="_dlc_DocIdItemGuid">
    <vt:lpwstr>0304e54a-1a4c-47da-a43e-16a94a46ba25</vt:lpwstr>
  </property>
  <property fmtid="{D5CDD505-2E9C-101B-9397-08002B2CF9AE}" pid="4" name="MSIP_Label_abf2ea38-542c-4b75-bd7d-582ec36a519f_Enabled">
    <vt:lpwstr>true</vt:lpwstr>
  </property>
  <property fmtid="{D5CDD505-2E9C-101B-9397-08002B2CF9AE}" pid="5" name="MSIP_Label_abf2ea38-542c-4b75-bd7d-582ec36a519f_SetDate">
    <vt:lpwstr>2023-10-30T16:48:09Z</vt:lpwstr>
  </property>
  <property fmtid="{D5CDD505-2E9C-101B-9397-08002B2CF9AE}" pid="6" name="MSIP_Label_abf2ea38-542c-4b75-bd7d-582ec36a519f_Method">
    <vt:lpwstr>Standard</vt:lpwstr>
  </property>
  <property fmtid="{D5CDD505-2E9C-101B-9397-08002B2CF9AE}" pid="7" name="MSIP_Label_abf2ea38-542c-4b75-bd7d-582ec36a519f_Name">
    <vt:lpwstr>Protected A</vt:lpwstr>
  </property>
  <property fmtid="{D5CDD505-2E9C-101B-9397-08002B2CF9AE}" pid="8" name="MSIP_Label_abf2ea38-542c-4b75-bd7d-582ec36a519f_SiteId">
    <vt:lpwstr>2bb51c06-af9b-42c5-8bf5-3c3b7b10850b</vt:lpwstr>
  </property>
  <property fmtid="{D5CDD505-2E9C-101B-9397-08002B2CF9AE}" pid="9" name="MSIP_Label_abf2ea38-542c-4b75-bd7d-582ec36a519f_ActionId">
    <vt:lpwstr>78a16dad-0edc-49fb-8c5c-2524402dea9a</vt:lpwstr>
  </property>
  <property fmtid="{D5CDD505-2E9C-101B-9397-08002B2CF9AE}" pid="10" name="MSIP_Label_abf2ea38-542c-4b75-bd7d-582ec36a519f_ContentBits">
    <vt:lpwstr>2</vt:lpwstr>
  </property>
</Properties>
</file>