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abgov-my.sharepoint.com/personal/michael_francoeur_gov_ab_ca/Documents/Desktop/New folder (2)/"/>
    </mc:Choice>
  </mc:AlternateContent>
  <xr:revisionPtr revIDLastSave="4" documentId="13_ncr:1_{646E35B3-A37B-449B-9E3E-4F3EDA61AE82}" xr6:coauthVersionLast="47" xr6:coauthVersionMax="47" xr10:uidLastSave="{1589DA50-F3F0-42E3-A0F5-D2712CE6896D}"/>
  <bookViews>
    <workbookView xWindow="4425" yWindow="2100" windowWidth="21600" windowHeight="12375" xr2:uid="{00000000-000D-0000-FFFF-FFFF00000000}"/>
  </bookViews>
  <sheets>
    <sheet name="Field Report (with Estimates)" sheetId="5" r:id="rId1"/>
    <sheet name="Estimates Worksheet" sheetId="2" r:id="rId2"/>
    <sheet name="LGCodes" sheetId="6" state="hidden" r:id="rId3"/>
  </sheets>
  <definedNames>
    <definedName name="_xlnm._FilterDatabase" localSheetId="2" hidden="1">LGCodes!$A$1:$D$1065</definedName>
    <definedName name="_xlnm.Print_Area" localSheetId="1">'Estimates Worksheet'!$A$1:$L$31</definedName>
    <definedName name="_xlnm.Print_Area" localSheetId="0">'Field Report (with Estimates)'!$A$1:$F$62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5" l="1"/>
  <c r="E47" i="5"/>
  <c r="G4" i="5"/>
  <c r="B3" i="2"/>
  <c r="D12" i="6"/>
  <c r="D13" i="6"/>
  <c r="D14" i="6"/>
  <c r="D15" i="6"/>
  <c r="D16" i="6"/>
  <c r="D17" i="6"/>
  <c r="D18" i="6"/>
  <c r="D19" i="6"/>
  <c r="D20" i="6"/>
  <c r="D21" i="6"/>
  <c r="D22" i="6"/>
  <c r="D23" i="6"/>
  <c r="D24" i="6"/>
  <c r="D25" i="6"/>
  <c r="D26" i="6"/>
  <c r="D27" i="6"/>
  <c r="D28" i="6"/>
  <c r="D29" i="6"/>
  <c r="D80" i="6"/>
  <c r="D81" i="6"/>
  <c r="D56" i="6"/>
  <c r="D62" i="6"/>
  <c r="D92" i="6"/>
  <c r="D86" i="6"/>
  <c r="D64" i="6"/>
  <c r="D4" i="6"/>
  <c r="D32" i="6"/>
  <c r="D5" i="6"/>
  <c r="D6" i="6"/>
  <c r="D65" i="6"/>
  <c r="D7" i="6"/>
  <c r="D66" i="6"/>
  <c r="D8" i="6"/>
  <c r="D9" i="6"/>
  <c r="D10" i="6"/>
  <c r="D30" i="6"/>
  <c r="D31" i="6"/>
  <c r="D45" i="6"/>
  <c r="D67" i="6"/>
  <c r="D46" i="6"/>
  <c r="D47" i="6"/>
  <c r="D33" i="6"/>
  <c r="D34" i="6"/>
  <c r="D68" i="6"/>
  <c r="D55" i="6"/>
  <c r="D57" i="6"/>
  <c r="D58" i="6"/>
  <c r="D59" i="6"/>
  <c r="D60" i="6"/>
  <c r="D69" i="6"/>
  <c r="D61" i="6"/>
  <c r="D35" i="6"/>
  <c r="D63" i="6"/>
  <c r="D36" i="6"/>
  <c r="D37" i="6"/>
  <c r="D82" i="6"/>
  <c r="D70" i="6"/>
  <c r="D38" i="6"/>
  <c r="D83" i="6"/>
  <c r="D71" i="6"/>
  <c r="D72" i="6"/>
  <c r="D84" i="6"/>
  <c r="D73" i="6"/>
  <c r="D74" i="6"/>
  <c r="D85" i="6"/>
  <c r="D87" i="6"/>
  <c r="D88" i="6"/>
  <c r="D89" i="6"/>
  <c r="D75" i="6"/>
  <c r="D76" i="6"/>
  <c r="D39" i="6"/>
  <c r="D91" i="6"/>
  <c r="D40" i="6"/>
  <c r="D93" i="6"/>
  <c r="D77" i="6"/>
  <c r="D145" i="6"/>
  <c r="D41" i="6"/>
  <c r="D42" i="6"/>
  <c r="D328" i="6"/>
  <c r="D78" i="6"/>
  <c r="D43" i="6"/>
  <c r="D329" i="6"/>
  <c r="D44" i="6"/>
  <c r="D330" i="6"/>
  <c r="D79" i="6"/>
  <c r="D331" i="6"/>
  <c r="D332"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3"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48" i="6"/>
  <c r="D49" i="6"/>
  <c r="D50" i="6"/>
  <c r="D51" i="6"/>
  <c r="D52" i="6"/>
  <c r="D53" i="6"/>
  <c r="D54" i="6"/>
  <c r="D90" i="6"/>
  <c r="D333" i="6"/>
  <c r="D334" i="6"/>
  <c r="D335" i="6"/>
  <c r="D336" i="6"/>
  <c r="D337" i="6"/>
  <c r="D338" i="6"/>
  <c r="D339" i="6"/>
  <c r="D340" i="6"/>
  <c r="D11" i="6"/>
  <c r="G6" i="5"/>
  <c r="A2"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11" i="5"/>
  <c r="AB12" i="5"/>
  <c r="AB13" i="5"/>
  <c r="AB14" i="5"/>
  <c r="AB15" i="5"/>
  <c r="AB10" i="5"/>
  <c r="AF46" i="5" l="1"/>
  <c r="AF47" i="5"/>
  <c r="AF48" i="5"/>
  <c r="AF49" i="5"/>
  <c r="AF45" i="5"/>
  <c r="AF41" i="5"/>
  <c r="AF40" i="5"/>
  <c r="AF35" i="5"/>
  <c r="AF36" i="5"/>
  <c r="AF37" i="5"/>
  <c r="AF34" i="5"/>
  <c r="AD31" i="5"/>
  <c r="AF31" i="5"/>
  <c r="AD32" i="5"/>
  <c r="AF30" i="5"/>
  <c r="AD27" i="5"/>
  <c r="AF27" i="5"/>
  <c r="AD28" i="5"/>
  <c r="AF26" i="5"/>
  <c r="AD38" i="5"/>
  <c r="E38" i="5"/>
  <c r="AF38" i="5" s="1"/>
  <c r="AD59" i="5"/>
  <c r="AD60" i="5"/>
  <c r="AD58" i="5"/>
  <c r="AD35" i="5"/>
  <c r="AD36" i="5"/>
  <c r="AD37" i="5"/>
  <c r="AD40" i="5"/>
  <c r="AD41" i="5"/>
  <c r="AD45" i="5"/>
  <c r="AD46" i="5"/>
  <c r="AD47" i="5"/>
  <c r="AD48" i="5"/>
  <c r="AD49" i="5"/>
  <c r="AD52" i="5"/>
  <c r="AD53" i="5"/>
  <c r="AD54" i="5"/>
  <c r="AD55" i="5"/>
  <c r="AD34" i="5"/>
  <c r="AD30" i="5"/>
  <c r="AD26" i="5"/>
  <c r="AD19" i="5"/>
  <c r="AD20" i="5"/>
  <c r="AD21" i="5"/>
  <c r="AD22" i="5"/>
  <c r="AD23" i="5"/>
  <c r="AD18" i="5"/>
  <c r="AD11" i="5"/>
  <c r="AD12" i="5"/>
  <c r="AD13" i="5"/>
  <c r="AD14" i="5"/>
  <c r="AD15" i="5"/>
  <c r="AD10" i="5"/>
  <c r="E12" i="2" l="1"/>
  <c r="G12" i="2"/>
  <c r="C12" i="2"/>
  <c r="E28" i="5"/>
  <c r="AF28" i="5" s="1"/>
  <c r="E32" i="5"/>
  <c r="AF32" i="5" s="1"/>
  <c r="L23" i="2" l="1"/>
  <c r="C19" i="2"/>
  <c r="I19" i="2"/>
  <c r="D12" i="2"/>
  <c r="F12" i="2"/>
  <c r="H12" i="2"/>
  <c r="I12" i="2"/>
  <c r="J12" i="2"/>
  <c r="K12" i="2"/>
  <c r="I26" i="2" l="1"/>
  <c r="K24" i="2"/>
  <c r="D24" i="2"/>
  <c r="E24" i="2"/>
  <c r="F24" i="2"/>
  <c r="G24" i="2"/>
  <c r="H24" i="2"/>
  <c r="I24" i="2"/>
  <c r="J24" i="2"/>
  <c r="C24" i="2"/>
  <c r="K19" i="2"/>
  <c r="K26" i="2" s="1"/>
  <c r="D19" i="2"/>
  <c r="D26" i="2" s="1"/>
  <c r="E19" i="2"/>
  <c r="E26" i="2" s="1"/>
  <c r="F19" i="2"/>
  <c r="F26" i="2" s="1"/>
  <c r="G19" i="2"/>
  <c r="G26" i="2" s="1"/>
  <c r="H19" i="2"/>
  <c r="H26" i="2" s="1"/>
  <c r="J19" i="2"/>
  <c r="J26" i="2" s="1"/>
  <c r="C26" i="2"/>
  <c r="L15" i="2"/>
  <c r="E19" i="5" s="1"/>
  <c r="AF19" i="5" s="1"/>
  <c r="L16" i="2"/>
  <c r="E20" i="5" s="1"/>
  <c r="AF20" i="5" s="1"/>
  <c r="L17" i="2"/>
  <c r="E21" i="5" s="1"/>
  <c r="AF21" i="5" s="1"/>
  <c r="L18" i="2"/>
  <c r="E22" i="5" s="1"/>
  <c r="AF22" i="5" s="1"/>
  <c r="L21" i="2"/>
  <c r="L22" i="2"/>
  <c r="L7" i="2"/>
  <c r="E10" i="5" s="1"/>
  <c r="AF10" i="5" s="1"/>
  <c r="L8" i="2"/>
  <c r="E11" i="5" s="1"/>
  <c r="AF11" i="5" s="1"/>
  <c r="L9" i="2"/>
  <c r="E12" i="5" s="1"/>
  <c r="AF12" i="5" s="1"/>
  <c r="L10" i="2"/>
  <c r="E13" i="5" s="1"/>
  <c r="AF13" i="5" s="1"/>
  <c r="L11" i="2"/>
  <c r="E14" i="5" s="1"/>
  <c r="AF14" i="5" s="1"/>
  <c r="L14" i="2"/>
  <c r="E18" i="5" s="1"/>
  <c r="AF18" i="5" s="1"/>
  <c r="L26" i="2" l="1"/>
  <c r="E52" i="5" s="1"/>
  <c r="AF52" i="5" s="1"/>
  <c r="L24" i="2"/>
  <c r="H28" i="2"/>
  <c r="K28" i="2"/>
  <c r="E27" i="2"/>
  <c r="D27" i="2"/>
  <c r="C27" i="2"/>
  <c r="I27" i="2"/>
  <c r="J28" i="2"/>
  <c r="G28" i="2"/>
  <c r="G27" i="2"/>
  <c r="G29" i="2" s="1"/>
  <c r="G31" i="2" s="1"/>
  <c r="F28" i="2"/>
  <c r="F27" i="2"/>
  <c r="L19" i="2"/>
  <c r="E23" i="5" s="1"/>
  <c r="AF23" i="5" s="1"/>
  <c r="L12" i="2"/>
  <c r="E15" i="5" s="1"/>
  <c r="AF15" i="5" s="1"/>
  <c r="F29" i="2" l="1"/>
  <c r="F31" i="2" s="1"/>
  <c r="AF58" i="5"/>
  <c r="D28" i="2"/>
  <c r="D29" i="2" s="1"/>
  <c r="D31" i="2" s="1"/>
  <c r="H27" i="2"/>
  <c r="H29" i="2" s="1"/>
  <c r="H31" i="2" s="1"/>
  <c r="J27" i="2"/>
  <c r="J29" i="2" s="1"/>
  <c r="J31" i="2" s="1"/>
  <c r="K27" i="2"/>
  <c r="K29" i="2" s="1"/>
  <c r="K31" i="2" s="1"/>
  <c r="E28" i="2"/>
  <c r="E29" i="2" s="1"/>
  <c r="E31" i="2" s="1"/>
  <c r="C28" i="2"/>
  <c r="C29" i="2" s="1"/>
  <c r="C31" i="2" s="1"/>
  <c r="I28" i="2"/>
  <c r="I29" i="2" s="1"/>
  <c r="I31" i="2" s="1"/>
  <c r="L27" i="2" l="1"/>
  <c r="E53" i="5" s="1"/>
  <c r="AF53" i="5" s="1"/>
  <c r="L28" i="2"/>
  <c r="E54" i="5" s="1"/>
  <c r="AF54" i="5" s="1"/>
  <c r="L29" i="2"/>
  <c r="L31" i="2"/>
  <c r="E55" i="5" l="1"/>
  <c r="AF55" i="5" s="1"/>
  <c r="E59" i="5"/>
  <c r="E60" i="5" l="1"/>
  <c r="AF60" i="5" s="1"/>
  <c r="AF5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ryan.n.edwards</author>
    <author>jie.yang</author>
  </authors>
  <commentList>
    <comment ref="B26" authorId="0" shapeId="0" xr:uid="{C6198AD6-0922-408B-B1E9-FE27B74EAD0F}">
      <text>
        <r>
          <rPr>
            <sz val="9"/>
            <color indexed="81"/>
            <rFont val="Tahoma"/>
            <family val="2"/>
          </rPr>
          <t>Total enumerated usual residents divided by total enumerated private dwellings</t>
        </r>
      </text>
    </comment>
    <comment ref="B27" authorId="1" shapeId="0" xr:uid="{80CCC299-4E1B-41FF-999A-AD3E7BD61915}">
      <text>
        <r>
          <rPr>
            <sz val="9"/>
            <color indexed="81"/>
            <rFont val="Tahoma"/>
            <family val="2"/>
          </rPr>
          <t>Ratio multiplies refusals</t>
        </r>
      </text>
    </comment>
    <comment ref="B28" authorId="1" shapeId="0" xr:uid="{4D230AC6-109E-4322-A997-41806D755670}">
      <text>
        <r>
          <rPr>
            <sz val="9"/>
            <color indexed="81"/>
            <rFont val="Tahoma"/>
            <family val="2"/>
          </rPr>
          <t>Ratio multiplies non-contacted dwellings</t>
        </r>
      </text>
    </comment>
    <comment ref="B29" authorId="1" shapeId="0" xr:uid="{28509FBE-C6F2-4F28-B1C5-74EB663D0BF8}">
      <text>
        <r>
          <rPr>
            <sz val="9"/>
            <color indexed="81"/>
            <rFont val="Tahoma"/>
            <family val="2"/>
          </rPr>
          <t xml:space="preserve">Estimated refusal usual residents plus estimated non-contacted usual residents
</t>
        </r>
      </text>
    </comment>
  </commentList>
</comments>
</file>

<file path=xl/sharedStrings.xml><?xml version="1.0" encoding="utf-8"?>
<sst xmlns="http://schemas.openxmlformats.org/spreadsheetml/2006/main" count="1235" uniqueCount="792">
  <si>
    <t>Code</t>
  </si>
  <si>
    <t>Status</t>
  </si>
  <si>
    <t>0003</t>
  </si>
  <si>
    <t>City</t>
  </si>
  <si>
    <t>City of Airdrie</t>
  </si>
  <si>
    <t>0019</t>
  </si>
  <si>
    <t>City of Beaumont</t>
  </si>
  <si>
    <t>0043</t>
  </si>
  <si>
    <t>City of Brooks</t>
  </si>
  <si>
    <t>0046</t>
  </si>
  <si>
    <t>City of Calgary</t>
  </si>
  <si>
    <t>0048</t>
  </si>
  <si>
    <t>City of Camrose</t>
  </si>
  <si>
    <t>0356</t>
  </si>
  <si>
    <t>City of Chestermere</t>
  </si>
  <si>
    <t>0525</t>
  </si>
  <si>
    <t>City of Cold Lake</t>
  </si>
  <si>
    <t>0098</t>
  </si>
  <si>
    <t>City of Edmonton</t>
  </si>
  <si>
    <t>0117</t>
  </si>
  <si>
    <t>City of Fort Saskatchewan</t>
  </si>
  <si>
    <t>0132</t>
  </si>
  <si>
    <t>City of Grande Prairie</t>
  </si>
  <si>
    <t>0194</t>
  </si>
  <si>
    <t>City of Lacombe</t>
  </si>
  <si>
    <t>0200</t>
  </si>
  <si>
    <t>City of Leduc</t>
  </si>
  <si>
    <t>0203</t>
  </si>
  <si>
    <t>City of Lethbridge</t>
  </si>
  <si>
    <t>0206</t>
  </si>
  <si>
    <t>City of Lloydminster</t>
  </si>
  <si>
    <t>0217</t>
  </si>
  <si>
    <t>City of Medicine Hat</t>
  </si>
  <si>
    <t>0262</t>
  </si>
  <si>
    <t>City of Red Deer</t>
  </si>
  <si>
    <t>0291</t>
  </si>
  <si>
    <t>City of Spruce Grove</t>
  </si>
  <si>
    <t>0292</t>
  </si>
  <si>
    <t>City of St. Albert</t>
  </si>
  <si>
    <t>0347</t>
  </si>
  <si>
    <t>City of Wetaskiwin</t>
  </si>
  <si>
    <t>0361</t>
  </si>
  <si>
    <t>Specialized Municipality</t>
  </si>
  <si>
    <t>Municipality of Crowsnest Pass</t>
  </si>
  <si>
    <t>0418</t>
  </si>
  <si>
    <t>Municipality of Jasper</t>
  </si>
  <si>
    <t>4353</t>
  </si>
  <si>
    <t>Lac La Biche County</t>
  </si>
  <si>
    <t>0505</t>
  </si>
  <si>
    <t>Mackenzie County</t>
  </si>
  <si>
    <t>0302</t>
  </si>
  <si>
    <t>Strathcona County</t>
  </si>
  <si>
    <t>0508</t>
  </si>
  <si>
    <t>Regional Municipality of Wood Buffalo</t>
  </si>
  <si>
    <t>0001</t>
  </si>
  <si>
    <t>Municipal District</t>
  </si>
  <si>
    <t>Municipal District of Acadia No. 34</t>
  </si>
  <si>
    <t>0012</t>
  </si>
  <si>
    <t>Athabasca County</t>
  </si>
  <si>
    <t>0015</t>
  </si>
  <si>
    <t>County of Barrhead No. 11</t>
  </si>
  <si>
    <t>0020</t>
  </si>
  <si>
    <t>Beaver County</t>
  </si>
  <si>
    <t>0506</t>
  </si>
  <si>
    <t>Big Lakes County</t>
  </si>
  <si>
    <t>0382</t>
  </si>
  <si>
    <t>Municipal District of Bighorn No. 8</t>
  </si>
  <si>
    <t>0502</t>
  </si>
  <si>
    <t>Birch Hills County</t>
  </si>
  <si>
    <t>0036</t>
  </si>
  <si>
    <t>Municipal District of Bonnyville No. 87</t>
  </si>
  <si>
    <t>0383</t>
  </si>
  <si>
    <t>Brazeau County</t>
  </si>
  <si>
    <t>0049</t>
  </si>
  <si>
    <t>Camrose County</t>
  </si>
  <si>
    <t>0053</t>
  </si>
  <si>
    <t>Cardston County</t>
  </si>
  <si>
    <t>0504</t>
  </si>
  <si>
    <t>Clear Hills County</t>
  </si>
  <si>
    <t>0377</t>
  </si>
  <si>
    <t>Clearwater County</t>
  </si>
  <si>
    <t>0376</t>
  </si>
  <si>
    <t>Cypress County</t>
  </si>
  <si>
    <t>0107</t>
  </si>
  <si>
    <t>Municipal District of Fairview No. 136</t>
  </si>
  <si>
    <t>0110</t>
  </si>
  <si>
    <t>Flagstaff County</t>
  </si>
  <si>
    <t>0111</t>
  </si>
  <si>
    <t>Foothills County</t>
  </si>
  <si>
    <t>0118</t>
  </si>
  <si>
    <t>County of Forty Mile No. 8</t>
  </si>
  <si>
    <t>0133</t>
  </si>
  <si>
    <t>County of Grande Prairie No. 1</t>
  </si>
  <si>
    <t>0481</t>
  </si>
  <si>
    <t>Municipal District of Greenview No. 16</t>
  </si>
  <si>
    <t>0191</t>
  </si>
  <si>
    <t>Kneehill County</t>
  </si>
  <si>
    <t>0193</t>
  </si>
  <si>
    <t>Lac Ste. Anne County</t>
  </si>
  <si>
    <t>0195</t>
  </si>
  <si>
    <t>Lacombe County</t>
  </si>
  <si>
    <t>0198</t>
  </si>
  <si>
    <t>Lamont County</t>
  </si>
  <si>
    <t>0201</t>
  </si>
  <si>
    <t>Leduc County</t>
  </si>
  <si>
    <t>0507</t>
  </si>
  <si>
    <t>Municipal District of Lesser Slave River No. 124</t>
  </si>
  <si>
    <t>0204</t>
  </si>
  <si>
    <t>Lethbridge County</t>
  </si>
  <si>
    <t>0222</t>
  </si>
  <si>
    <t>County of Minburn No. 27</t>
  </si>
  <si>
    <t>0226</t>
  </si>
  <si>
    <t>Mountain View County</t>
  </si>
  <si>
    <t>0235</t>
  </si>
  <si>
    <t>County of Newell</t>
  </si>
  <si>
    <t>0511</t>
  </si>
  <si>
    <t>County of Northern Lights</t>
  </si>
  <si>
    <t>0496</t>
  </si>
  <si>
    <t>Northern Sunrise County</t>
  </si>
  <si>
    <t>0512</t>
  </si>
  <si>
    <t>Municipal District of Opportunity No. 17</t>
  </si>
  <si>
    <t>0243</t>
  </si>
  <si>
    <t>County of Paintearth No. 18</t>
  </si>
  <si>
    <t>0245</t>
  </si>
  <si>
    <t>Parkland County</t>
  </si>
  <si>
    <t>0246</t>
  </si>
  <si>
    <t>Municipal District of Peace No. 135</t>
  </si>
  <si>
    <t>0251</t>
  </si>
  <si>
    <t>Municipal District of Pincher Creek No. 9</t>
  </si>
  <si>
    <t>0255</t>
  </si>
  <si>
    <t>Ponoka County</t>
  </si>
  <si>
    <t>0258</t>
  </si>
  <si>
    <t>Municipal District of Provost No. 52</t>
  </si>
  <si>
    <t>0501</t>
  </si>
  <si>
    <t>Municipal District of Ranchland No. 66</t>
  </si>
  <si>
    <t>0263</t>
  </si>
  <si>
    <t>Red Deer County</t>
  </si>
  <si>
    <t>0269</t>
  </si>
  <si>
    <t>Rocky View County</t>
  </si>
  <si>
    <t>0503</t>
  </si>
  <si>
    <t>Saddle Hills County</t>
  </si>
  <si>
    <t>0286</t>
  </si>
  <si>
    <t>Smoky Lake County</t>
  </si>
  <si>
    <t>0287</t>
  </si>
  <si>
    <t>Municipal District of Smoky River No. 130</t>
  </si>
  <si>
    <t>0290</t>
  </si>
  <si>
    <t>Municipal District of Spirit River No. 133</t>
  </si>
  <si>
    <t>0294</t>
  </si>
  <si>
    <t>County of St. Paul No. 19</t>
  </si>
  <si>
    <t>0296</t>
  </si>
  <si>
    <t>Starland County</t>
  </si>
  <si>
    <t>0299</t>
  </si>
  <si>
    <t>County of Stettler No. 6</t>
  </si>
  <si>
    <t>0305</t>
  </si>
  <si>
    <t>Sturgeon County</t>
  </si>
  <si>
    <t>0312</t>
  </si>
  <si>
    <t>Municipal District of Taber</t>
  </si>
  <si>
    <t>0314</t>
  </si>
  <si>
    <t>Thorhild County</t>
  </si>
  <si>
    <t>0323</t>
  </si>
  <si>
    <t>County of Two Hills No. 21</t>
  </si>
  <si>
    <t>0329</t>
  </si>
  <si>
    <t>County of Vermilion River</t>
  </si>
  <si>
    <t>0334</t>
  </si>
  <si>
    <t>Vulcan County</t>
  </si>
  <si>
    <t>0336</t>
  </si>
  <si>
    <t>Municipal District of Wainwright No. 61</t>
  </si>
  <si>
    <t>0340</t>
  </si>
  <si>
    <t>County of Warner No. 5</t>
  </si>
  <si>
    <t>0346</t>
  </si>
  <si>
    <t>Westlock County</t>
  </si>
  <si>
    <t>0348</t>
  </si>
  <si>
    <t>County of Wetaskiwin No. 10</t>
  </si>
  <si>
    <t>0349</t>
  </si>
  <si>
    <t>Wheatland County</t>
  </si>
  <si>
    <t>0353</t>
  </si>
  <si>
    <t>Municipal District of Willow Creek No. 26</t>
  </si>
  <si>
    <t>0480</t>
  </si>
  <si>
    <t>Woodlands County</t>
  </si>
  <si>
    <t>0482</t>
  </si>
  <si>
    <t>Yellowhead County</t>
  </si>
  <si>
    <t>0011</t>
  </si>
  <si>
    <t>Town</t>
  </si>
  <si>
    <t>Town of Athabasca</t>
  </si>
  <si>
    <t>0387</t>
  </si>
  <si>
    <t>Town of Banff</t>
  </si>
  <si>
    <t>0014</t>
  </si>
  <si>
    <t>Town of Barrhead</t>
  </si>
  <si>
    <t>0016</t>
  </si>
  <si>
    <t>Town of Bashaw</t>
  </si>
  <si>
    <t>0017</t>
  </si>
  <si>
    <t>Town of Bassano</t>
  </si>
  <si>
    <t>0021</t>
  </si>
  <si>
    <t>Town of Beaverlodge</t>
  </si>
  <si>
    <t>0024</t>
  </si>
  <si>
    <t>Town of Bentley</t>
  </si>
  <si>
    <t>0031</t>
  </si>
  <si>
    <t>Town of Blackfalds</t>
  </si>
  <si>
    <t>0034</t>
  </si>
  <si>
    <t>Town of Bon Accord</t>
  </si>
  <si>
    <t>0035</t>
  </si>
  <si>
    <t>Town of Bonnyville</t>
  </si>
  <si>
    <t>0039</t>
  </si>
  <si>
    <t>Town of Bow Island</t>
  </si>
  <si>
    <t>0040</t>
  </si>
  <si>
    <t>Town of Bowden</t>
  </si>
  <si>
    <t>0044</t>
  </si>
  <si>
    <t>Town of Bruderheim</t>
  </si>
  <si>
    <t>0047</t>
  </si>
  <si>
    <t>Town of Calmar</t>
  </si>
  <si>
    <t>0050</t>
  </si>
  <si>
    <t>Town of Canmore</t>
  </si>
  <si>
    <t>0052</t>
  </si>
  <si>
    <t>Town of Cardston</t>
  </si>
  <si>
    <t>0056</t>
  </si>
  <si>
    <t>Town of Carstairs</t>
  </si>
  <si>
    <t>0058</t>
  </si>
  <si>
    <t>Town of Castor</t>
  </si>
  <si>
    <t>0065</t>
  </si>
  <si>
    <t>Town of Claresholm</t>
  </si>
  <si>
    <t>0069</t>
  </si>
  <si>
    <t>Town of Coaldale</t>
  </si>
  <si>
    <t>0360</t>
  </si>
  <si>
    <t>Town of Coalhurst</t>
  </si>
  <si>
    <t>0070</t>
  </si>
  <si>
    <t>Town of Cochrane</t>
  </si>
  <si>
    <t>0075</t>
  </si>
  <si>
    <t>Town of Coronation</t>
  </si>
  <si>
    <t>0079</t>
  </si>
  <si>
    <t>Town of Crossfield</t>
  </si>
  <si>
    <t>0082</t>
  </si>
  <si>
    <t>Town of Daysland</t>
  </si>
  <si>
    <t>0086</t>
  </si>
  <si>
    <t>Town of Devon</t>
  </si>
  <si>
    <t>7662</t>
  </si>
  <si>
    <t>Town of Diamond Valley</t>
  </si>
  <si>
    <t>0088</t>
  </si>
  <si>
    <t>Town of Didsbury</t>
  </si>
  <si>
    <t>0091</t>
  </si>
  <si>
    <t>Town of Drayton Valley</t>
  </si>
  <si>
    <t>0532</t>
  </si>
  <si>
    <t>Town of Drumheller</t>
  </si>
  <si>
    <t>0095</t>
  </si>
  <si>
    <t>Town of Eckville</t>
  </si>
  <si>
    <t>0100</t>
  </si>
  <si>
    <t>Town of Edson</t>
  </si>
  <si>
    <t>0101</t>
  </si>
  <si>
    <t>Town of Elk Point</t>
  </si>
  <si>
    <t>0106</t>
  </si>
  <si>
    <t>Town of Fairview</t>
  </si>
  <si>
    <t>0108</t>
  </si>
  <si>
    <t>Town of Falher</t>
  </si>
  <si>
    <t>0115</t>
  </si>
  <si>
    <t>Town of Fort Macleod</t>
  </si>
  <si>
    <t>0119</t>
  </si>
  <si>
    <t>Town of Fox Creek</t>
  </si>
  <si>
    <t>0124</t>
  </si>
  <si>
    <t>Town of Gibbons</t>
  </si>
  <si>
    <t>0137</t>
  </si>
  <si>
    <t>Town of Grimshaw</t>
  </si>
  <si>
    <t>0141</t>
  </si>
  <si>
    <t>Town of Hanna</t>
  </si>
  <si>
    <t>0143</t>
  </si>
  <si>
    <t>Town of Hardisty</t>
  </si>
  <si>
    <t>0146</t>
  </si>
  <si>
    <t>Town of High Level</t>
  </si>
  <si>
    <t>0147</t>
  </si>
  <si>
    <t>Town of High Prairie</t>
  </si>
  <si>
    <t>0148</t>
  </si>
  <si>
    <t>Town of High River</t>
  </si>
  <si>
    <t>0151</t>
  </si>
  <si>
    <t>Town of Hinton</t>
  </si>
  <si>
    <t>0180</t>
  </si>
  <si>
    <t>Town of Innisfail</t>
  </si>
  <si>
    <t>0183</t>
  </si>
  <si>
    <t>Town of Irricana</t>
  </si>
  <si>
    <t>0188</t>
  </si>
  <si>
    <t>Town of Killam</t>
  </si>
  <si>
    <t>0197</t>
  </si>
  <si>
    <t>Town of Lamont</t>
  </si>
  <si>
    <t>0202</t>
  </si>
  <si>
    <t>Town of Legal</t>
  </si>
  <si>
    <t>0211</t>
  </si>
  <si>
    <t>Town of Magrath</t>
  </si>
  <si>
    <t>0212</t>
  </si>
  <si>
    <t>Town of Manning</t>
  </si>
  <si>
    <t>0215</t>
  </si>
  <si>
    <t>Town of Mayerthorpe</t>
  </si>
  <si>
    <t>0216</t>
  </si>
  <si>
    <t>Town of McLennan</t>
  </si>
  <si>
    <t>0218</t>
  </si>
  <si>
    <t>Town of Milk River</t>
  </si>
  <si>
    <t>0219</t>
  </si>
  <si>
    <t>Town of Millet</t>
  </si>
  <si>
    <t>0224</t>
  </si>
  <si>
    <t>Town of Morinville</t>
  </si>
  <si>
    <t>0227</t>
  </si>
  <si>
    <t>Town of Mundare</t>
  </si>
  <si>
    <t>0232</t>
  </si>
  <si>
    <t>Town of Nanton</t>
  </si>
  <si>
    <t>0236</t>
  </si>
  <si>
    <t>Town of Nobleford</t>
  </si>
  <si>
    <t>0238</t>
  </si>
  <si>
    <t>Town of Okotoks</t>
  </si>
  <si>
    <t>0239</t>
  </si>
  <si>
    <t>Town of Olds</t>
  </si>
  <si>
    <t>0240</t>
  </si>
  <si>
    <t>Town of Onoway</t>
  </si>
  <si>
    <t>0241</t>
  </si>
  <si>
    <t>Town of Oyen</t>
  </si>
  <si>
    <t>0247</t>
  </si>
  <si>
    <t>Town of Peace River</t>
  </si>
  <si>
    <t>0248</t>
  </si>
  <si>
    <t>Town of Penhold</t>
  </si>
  <si>
    <t>0249</t>
  </si>
  <si>
    <t>Town of Picture Butte</t>
  </si>
  <si>
    <t>0250</t>
  </si>
  <si>
    <t>Town of Pincher Creek</t>
  </si>
  <si>
    <t>0254</t>
  </si>
  <si>
    <t>Town of Ponoka</t>
  </si>
  <si>
    <t>0257</t>
  </si>
  <si>
    <t>Town of Provost</t>
  </si>
  <si>
    <t>0260</t>
  </si>
  <si>
    <t>Town of Rainbow Lake</t>
  </si>
  <si>
    <t>0261</t>
  </si>
  <si>
    <t>Town of Raymond</t>
  </si>
  <si>
    <t>0264</t>
  </si>
  <si>
    <t>Town of Redcliff</t>
  </si>
  <si>
    <t>0265</t>
  </si>
  <si>
    <t>Town of Redwater</t>
  </si>
  <si>
    <t>0266</t>
  </si>
  <si>
    <t>Town of Rimbey</t>
  </si>
  <si>
    <t>0268</t>
  </si>
  <si>
    <t>Town of Rocky Mountain House</t>
  </si>
  <si>
    <t>0280</t>
  </si>
  <si>
    <t>Town of Sedgewick</t>
  </si>
  <si>
    <t>0281</t>
  </si>
  <si>
    <t>Town of Sexsmith</t>
  </si>
  <si>
    <t>0284</t>
  </si>
  <si>
    <t>Town of Slave Lake</t>
  </si>
  <si>
    <t>0285</t>
  </si>
  <si>
    <t>Town of Smoky Lake</t>
  </si>
  <si>
    <t>0289</t>
  </si>
  <si>
    <t>Town of Spirit River</t>
  </si>
  <si>
    <t>0293</t>
  </si>
  <si>
    <t>Town of St. Paul</t>
  </si>
  <si>
    <t>0297</t>
  </si>
  <si>
    <t>Town of Stavely</t>
  </si>
  <si>
    <t>0298</t>
  </si>
  <si>
    <t>Town of Stettler</t>
  </si>
  <si>
    <t>0301</t>
  </si>
  <si>
    <t>Town of Stony Plain</t>
  </si>
  <si>
    <t>0303</t>
  </si>
  <si>
    <t>Town of Strathmore</t>
  </si>
  <si>
    <t>0307</t>
  </si>
  <si>
    <t>Town of Sundre</t>
  </si>
  <si>
    <t>0309</t>
  </si>
  <si>
    <t>Town of Swan Hills</t>
  </si>
  <si>
    <t>0310</t>
  </si>
  <si>
    <t>Town of Sylvan Lake</t>
  </si>
  <si>
    <t>0311</t>
  </si>
  <si>
    <t>Town of Taber</t>
  </si>
  <si>
    <t>0315</t>
  </si>
  <si>
    <t>Town of Thorsby</t>
  </si>
  <si>
    <t>0316</t>
  </si>
  <si>
    <t>Town of Three Hills</t>
  </si>
  <si>
    <t>0318</t>
  </si>
  <si>
    <t>Town of Tofield</t>
  </si>
  <si>
    <t>0320</t>
  </si>
  <si>
    <t>Town of Trochu</t>
  </si>
  <si>
    <t>0322</t>
  </si>
  <si>
    <t>Town of Two Hills</t>
  </si>
  <si>
    <t>0325</t>
  </si>
  <si>
    <t>Town of Valleyview</t>
  </si>
  <si>
    <t>0326</t>
  </si>
  <si>
    <t>Town of Vauxhall</t>
  </si>
  <si>
    <t>0327</t>
  </si>
  <si>
    <t>Town of Vegreville</t>
  </si>
  <si>
    <t>0328</t>
  </si>
  <si>
    <t>Town of Vermilion</t>
  </si>
  <si>
    <t>0331</t>
  </si>
  <si>
    <t>Town of Viking</t>
  </si>
  <si>
    <t>0333</t>
  </si>
  <si>
    <t>Town of Vulcan</t>
  </si>
  <si>
    <t>0335</t>
  </si>
  <si>
    <t>Town of Wainwright</t>
  </si>
  <si>
    <t>0343</t>
  </si>
  <si>
    <t>Town of Wembley</t>
  </si>
  <si>
    <t>0345</t>
  </si>
  <si>
    <t>Town of Westlock</t>
  </si>
  <si>
    <t>0350</t>
  </si>
  <si>
    <t>Town of Whitecourt</t>
  </si>
  <si>
    <t>0002</t>
  </si>
  <si>
    <t>Village</t>
  </si>
  <si>
    <t>Village of Acme</t>
  </si>
  <si>
    <t>0004</t>
  </si>
  <si>
    <t>Alberta Beach</t>
  </si>
  <si>
    <t>0005</t>
  </si>
  <si>
    <t>Village of Alix</t>
  </si>
  <si>
    <t>0006</t>
  </si>
  <si>
    <t>Village of Alliance</t>
  </si>
  <si>
    <t>0007</t>
  </si>
  <si>
    <t>Village of Amisk</t>
  </si>
  <si>
    <t>0008</t>
  </si>
  <si>
    <t>Village of Andrew</t>
  </si>
  <si>
    <t>0010</t>
  </si>
  <si>
    <t>Village of Arrowwood</t>
  </si>
  <si>
    <t>0363</t>
  </si>
  <si>
    <t>Village of Barnwell</t>
  </si>
  <si>
    <t>0013</t>
  </si>
  <si>
    <t>Village of Barons</t>
  </si>
  <si>
    <t>0018</t>
  </si>
  <si>
    <t>Village of Bawlf</t>
  </si>
  <si>
    <t>0022</t>
  </si>
  <si>
    <t>Village of Beiseker</t>
  </si>
  <si>
    <t>0025</t>
  </si>
  <si>
    <t>Village of Berwyn</t>
  </si>
  <si>
    <t>0027</t>
  </si>
  <si>
    <t>Village of Big Valley</t>
  </si>
  <si>
    <t>0029</t>
  </si>
  <si>
    <t>Village of Bittern Lake</t>
  </si>
  <si>
    <t>0041</t>
  </si>
  <si>
    <t>Village of Boyle</t>
  </si>
  <si>
    <t>0042</t>
  </si>
  <si>
    <t>Village of Breton</t>
  </si>
  <si>
    <t>0051</t>
  </si>
  <si>
    <t>Village of Carbon</t>
  </si>
  <si>
    <t>0054</t>
  </si>
  <si>
    <t>Village of Carmangay</t>
  </si>
  <si>
    <t>0061</t>
  </si>
  <si>
    <t>Village of Champion</t>
  </si>
  <si>
    <t>0062</t>
  </si>
  <si>
    <t>Village of Chauvin</t>
  </si>
  <si>
    <t>0064</t>
  </si>
  <si>
    <t>Village of Chipman</t>
  </si>
  <si>
    <t>0066</t>
  </si>
  <si>
    <t>Village of Clive</t>
  </si>
  <si>
    <t>0068</t>
  </si>
  <si>
    <t>Village of Clyde</t>
  </si>
  <si>
    <t>0073</t>
  </si>
  <si>
    <t>Village of Consort</t>
  </si>
  <si>
    <t>0076</t>
  </si>
  <si>
    <t>Village of Coutts</t>
  </si>
  <si>
    <t>0077</t>
  </si>
  <si>
    <t>Village of Cowley</t>
  </si>
  <si>
    <t>0078</t>
  </si>
  <si>
    <t>Village of Cremona</t>
  </si>
  <si>
    <t>0081</t>
  </si>
  <si>
    <t>Village of Czar</t>
  </si>
  <si>
    <t>0083</t>
  </si>
  <si>
    <t>Village of Delburne</t>
  </si>
  <si>
    <t>0084</t>
  </si>
  <si>
    <t>Village of Delia</t>
  </si>
  <si>
    <t>0089</t>
  </si>
  <si>
    <t>Village of Donalda</t>
  </si>
  <si>
    <t>0090</t>
  </si>
  <si>
    <t>Village of Donnelly</t>
  </si>
  <si>
    <t>0093</t>
  </si>
  <si>
    <t>Village of Duchess</t>
  </si>
  <si>
    <t>0096</t>
  </si>
  <si>
    <t>Village of Edberg</t>
  </si>
  <si>
    <t>0097</t>
  </si>
  <si>
    <t>Village of Edgerton</t>
  </si>
  <si>
    <t>0102</t>
  </si>
  <si>
    <t>Village of Elnora</t>
  </si>
  <si>
    <t>0103</t>
  </si>
  <si>
    <t>Village of Empress</t>
  </si>
  <si>
    <t>0112</t>
  </si>
  <si>
    <t>Village of Foremost</t>
  </si>
  <si>
    <t>0113</t>
  </si>
  <si>
    <t>Village of Forestburg</t>
  </si>
  <si>
    <t>0125</t>
  </si>
  <si>
    <t>Village of Girouxville</t>
  </si>
  <si>
    <t>0127</t>
  </si>
  <si>
    <t>Village of Glendon</t>
  </si>
  <si>
    <t>0128</t>
  </si>
  <si>
    <t>Village of Glenwood</t>
  </si>
  <si>
    <t>0144</t>
  </si>
  <si>
    <t>Village of Hay Lakes</t>
  </si>
  <si>
    <t>0145</t>
  </si>
  <si>
    <t>Village of Heisler</t>
  </si>
  <si>
    <t>0149</t>
  </si>
  <si>
    <t>Village of Hill Spring</t>
  </si>
  <si>
    <t>0150</t>
  </si>
  <si>
    <t>Village of Hines Creek</t>
  </si>
  <si>
    <t>0152</t>
  </si>
  <si>
    <t>Village of Holden</t>
  </si>
  <si>
    <t>0153</t>
  </si>
  <si>
    <t>Village of Hughenden</t>
  </si>
  <si>
    <t>0154</t>
  </si>
  <si>
    <t>Village of Hussar</t>
  </si>
  <si>
    <t>0181</t>
  </si>
  <si>
    <t>Village of Innisfree</t>
  </si>
  <si>
    <t>0182</t>
  </si>
  <si>
    <t>Village of Irma</t>
  </si>
  <si>
    <t>0190</t>
  </si>
  <si>
    <t>Village of Kitscoty</t>
  </si>
  <si>
    <t>0205</t>
  </si>
  <si>
    <t>Village of Linden</t>
  </si>
  <si>
    <t>0207</t>
  </si>
  <si>
    <t>Village of Lomond</t>
  </si>
  <si>
    <t>0208</t>
  </si>
  <si>
    <t>Village of Longview</t>
  </si>
  <si>
    <t>0209</t>
  </si>
  <si>
    <t>Village of Lougheed</t>
  </si>
  <si>
    <t>0213</t>
  </si>
  <si>
    <t>Village of Mannville</t>
  </si>
  <si>
    <t>0214</t>
  </si>
  <si>
    <t>Village of Marwayne</t>
  </si>
  <si>
    <t>0220</t>
  </si>
  <si>
    <t>Village of Milo</t>
  </si>
  <si>
    <t>0225</t>
  </si>
  <si>
    <t>Village of Morrin</t>
  </si>
  <si>
    <t>0228</t>
  </si>
  <si>
    <t>Village of Munson</t>
  </si>
  <si>
    <t>0229</t>
  </si>
  <si>
    <t>Village of Myrnam</t>
  </si>
  <si>
    <t>0231</t>
  </si>
  <si>
    <t>Village of Nampa</t>
  </si>
  <si>
    <t>0244</t>
  </si>
  <si>
    <t>Village of Paradise Valley</t>
  </si>
  <si>
    <t>0270</t>
  </si>
  <si>
    <t>Village of Rockyford</t>
  </si>
  <si>
    <t>0271</t>
  </si>
  <si>
    <t>Village of Rosalind</t>
  </si>
  <si>
    <t>0272</t>
  </si>
  <si>
    <t>Village of Rosemary</t>
  </si>
  <si>
    <t>0275</t>
  </si>
  <si>
    <t>Village of Rycroft</t>
  </si>
  <si>
    <t>0276</t>
  </si>
  <si>
    <t>Village of Ryley</t>
  </si>
  <si>
    <t>0099</t>
  </si>
  <si>
    <t>Village of Spring Lake</t>
  </si>
  <si>
    <t>0295</t>
  </si>
  <si>
    <t>Village of Standard</t>
  </si>
  <si>
    <t>0300</t>
  </si>
  <si>
    <t>Village of Stirling</t>
  </si>
  <si>
    <t>0330</t>
  </si>
  <si>
    <t>Village of Veteran</t>
  </si>
  <si>
    <t>0332</t>
  </si>
  <si>
    <t>Village of Vilna</t>
  </si>
  <si>
    <t>0338</t>
  </si>
  <si>
    <t>Village of Warburg</t>
  </si>
  <si>
    <t>0339</t>
  </si>
  <si>
    <t>Village of Warner</t>
  </si>
  <si>
    <t>0342</t>
  </si>
  <si>
    <t>Village of Waskatenau</t>
  </si>
  <si>
    <t>0355</t>
  </si>
  <si>
    <t>Village of Youngstown</t>
  </si>
  <si>
    <t>0009</t>
  </si>
  <si>
    <t>Summer Village</t>
  </si>
  <si>
    <t>Summer Village of Argentia Beach</t>
  </si>
  <si>
    <t>0026</t>
  </si>
  <si>
    <t>Summer Village of Betula Beach</t>
  </si>
  <si>
    <t>0384</t>
  </si>
  <si>
    <t>Summer Village of Birch Cove</t>
  </si>
  <si>
    <t>0028</t>
  </si>
  <si>
    <t>Summer Village of Birchcliff</t>
  </si>
  <si>
    <t>0367</t>
  </si>
  <si>
    <t>Summer Village of Bondiss</t>
  </si>
  <si>
    <t>0037</t>
  </si>
  <si>
    <t>Summer Village of Bonnyville Beach</t>
  </si>
  <si>
    <t>0414</t>
  </si>
  <si>
    <t>Summer Village of Burnstick Lake</t>
  </si>
  <si>
    <t>0057</t>
  </si>
  <si>
    <t>Summer Village of Castle Island</t>
  </si>
  <si>
    <t>0080</t>
  </si>
  <si>
    <t>Summer Village of Crystal Springs</t>
  </si>
  <si>
    <t>0123</t>
  </si>
  <si>
    <t>Summer Village of Ghost Lake</t>
  </si>
  <si>
    <t>0129</t>
  </si>
  <si>
    <t>Summer Village of Golden Days</t>
  </si>
  <si>
    <t>0134</t>
  </si>
  <si>
    <t>Summer Village of Grandview</t>
  </si>
  <si>
    <t>0138</t>
  </si>
  <si>
    <t>Summer Village of Gull Lake</t>
  </si>
  <si>
    <t>0358</t>
  </si>
  <si>
    <t>Summer Village of Half Moon Bay</t>
  </si>
  <si>
    <t>0375</t>
  </si>
  <si>
    <t>Summer Village of Horseshoe Bay</t>
  </si>
  <si>
    <t>0185</t>
  </si>
  <si>
    <t>Summer Village of Island Lake</t>
  </si>
  <si>
    <t>0368</t>
  </si>
  <si>
    <t>Summer Village of Island Lake South</t>
  </si>
  <si>
    <t>0186</t>
  </si>
  <si>
    <t>Summer Village of Itaska Beach</t>
  </si>
  <si>
    <t>0379</t>
  </si>
  <si>
    <t>Summer Village of Jarvis Bay</t>
  </si>
  <si>
    <t>0187</t>
  </si>
  <si>
    <t>Summer Village of Kapasiwin</t>
  </si>
  <si>
    <t>0196</t>
  </si>
  <si>
    <t>Summer Village of Lakeview</t>
  </si>
  <si>
    <t>0378</t>
  </si>
  <si>
    <t>Summer Village of Larkspur</t>
  </si>
  <si>
    <t>0210</t>
  </si>
  <si>
    <t>Summer Village of Ma-Me-O Beach</t>
  </si>
  <si>
    <t>0359</t>
  </si>
  <si>
    <t>Summer Village of Mewatha Beach</t>
  </si>
  <si>
    <t>0230</t>
  </si>
  <si>
    <t>Summer Village of Nakamun Park</t>
  </si>
  <si>
    <t>0237</t>
  </si>
  <si>
    <t>Summer Village of Norglenwold</t>
  </si>
  <si>
    <t>0385</t>
  </si>
  <si>
    <t>Summer Village of Norris Beach</t>
  </si>
  <si>
    <t>0374</t>
  </si>
  <si>
    <t>Summer Village of Parkland Beach</t>
  </si>
  <si>
    <t>0362</t>
  </si>
  <si>
    <t>Summer Village of Pelican Narrows</t>
  </si>
  <si>
    <t>0253</t>
  </si>
  <si>
    <t>Summer Village of Point Alison</t>
  </si>
  <si>
    <t>0256</t>
  </si>
  <si>
    <t>Summer Village of Poplar Bay</t>
  </si>
  <si>
    <t>0267</t>
  </si>
  <si>
    <t>Summer Village of Rochon Sands</t>
  </si>
  <si>
    <t>0273</t>
  </si>
  <si>
    <t>Summer Village of Ross Haven</t>
  </si>
  <si>
    <t>0277</t>
  </si>
  <si>
    <t>Summer Village of Sandy Beach</t>
  </si>
  <si>
    <t>0279</t>
  </si>
  <si>
    <t>Summer Village of Seba Beach</t>
  </si>
  <si>
    <t>0282</t>
  </si>
  <si>
    <t>Summer Village of Silver Beach</t>
  </si>
  <si>
    <t>0283</t>
  </si>
  <si>
    <t>Summer Village of Silver Sands</t>
  </si>
  <si>
    <t>0369</t>
  </si>
  <si>
    <t>Summer Village of South Baptiste</t>
  </si>
  <si>
    <t>0288</t>
  </si>
  <si>
    <t>Summer Village of South View</t>
  </si>
  <si>
    <t>0388</t>
  </si>
  <si>
    <t>Summer Village of Sunbreaker Cove</t>
  </si>
  <si>
    <t>0306</t>
  </si>
  <si>
    <t>Summer Village of Sundance Beach</t>
  </si>
  <si>
    <t>0386</t>
  </si>
  <si>
    <t>Summer Village of Sunrise Beach</t>
  </si>
  <si>
    <t>0357</t>
  </si>
  <si>
    <t>Summer Village of Sunset Beach</t>
  </si>
  <si>
    <t>0308</t>
  </si>
  <si>
    <t>Summer Village of Sunset Point</t>
  </si>
  <si>
    <t>0324</t>
  </si>
  <si>
    <t>Summer Village of Val Quentin</t>
  </si>
  <si>
    <t>0380</t>
  </si>
  <si>
    <t>Summer Village of Waiparous</t>
  </si>
  <si>
    <t>0370</t>
  </si>
  <si>
    <t>Summer Village of West Baptiste</t>
  </si>
  <si>
    <t>0344</t>
  </si>
  <si>
    <t>Summer Village of West Cove</t>
  </si>
  <si>
    <t>0371</t>
  </si>
  <si>
    <t>Summer Village of Whispering Hills</t>
  </si>
  <si>
    <t>0365</t>
  </si>
  <si>
    <t>Summer Village of White Sands</t>
  </si>
  <si>
    <t>0354</t>
  </si>
  <si>
    <t>Summer Village of Yellowstone</t>
  </si>
  <si>
    <t>0159</t>
  </si>
  <si>
    <t>Improvement District</t>
  </si>
  <si>
    <t>Improvement District No. 04 (Waterton)</t>
  </si>
  <si>
    <t>0164</t>
  </si>
  <si>
    <t>Improvement District No. 09 (Banff)</t>
  </si>
  <si>
    <t>0167</t>
  </si>
  <si>
    <t>Improvement District No. 12 (Jasper National Park)</t>
  </si>
  <si>
    <t>0168</t>
  </si>
  <si>
    <t>Improvement District No. 13 (Elk Island)</t>
  </si>
  <si>
    <t>0179</t>
  </si>
  <si>
    <t>Improvement District No. 24 (Wood Buffalo)</t>
  </si>
  <si>
    <t>0479</t>
  </si>
  <si>
    <t>Improvement District No. 25 (Willmore Wilderness)</t>
  </si>
  <si>
    <t>0373</t>
  </si>
  <si>
    <t>Kananaskis Improvement District</t>
  </si>
  <si>
    <t>0142</t>
  </si>
  <si>
    <t>Special Areas</t>
  </si>
  <si>
    <t>Special Areas Board</t>
  </si>
  <si>
    <t>Single Detached House</t>
  </si>
  <si>
    <t>Semi-Detached House</t>
  </si>
  <si>
    <t xml:space="preserve">Row House </t>
  </si>
  <si>
    <t>Flat in Duplex</t>
  </si>
  <si>
    <t>Other Single-Attached Home</t>
  </si>
  <si>
    <t>Mobile Home</t>
  </si>
  <si>
    <t>Other Movable Dwelling</t>
  </si>
  <si>
    <t>Apartments</t>
  </si>
  <si>
    <t>Ratio</t>
  </si>
  <si>
    <t>Total</t>
  </si>
  <si>
    <t>Refusals</t>
  </si>
  <si>
    <t>Non-Contacted</t>
  </si>
  <si>
    <t>Total Dwellings</t>
  </si>
  <si>
    <t>Estimates for Non-Contacted Private Dwellings and Refusals for Occupied Private Dwellings</t>
  </si>
  <si>
    <t>Online</t>
  </si>
  <si>
    <t>Telephone</t>
  </si>
  <si>
    <t>Paper Survey</t>
  </si>
  <si>
    <t>Enumerator Visit</t>
  </si>
  <si>
    <t>Neighbor Contact</t>
  </si>
  <si>
    <t>Building that has less than 5 storeys</t>
  </si>
  <si>
    <t>Building that has 5 or more storeys</t>
  </si>
  <si>
    <t>Enumerated - Usual Residents</t>
  </si>
  <si>
    <t>Enumerated - Dwellings</t>
  </si>
  <si>
    <t>Not Enumerated</t>
  </si>
  <si>
    <t>Non-Contacted Dwellings</t>
  </si>
  <si>
    <t>Not Occupied Dwellings</t>
  </si>
  <si>
    <t>Estimated Usual Residents</t>
  </si>
  <si>
    <r>
      <t xml:space="preserve">Total Usual Residents </t>
    </r>
    <r>
      <rPr>
        <sz val="11"/>
        <color theme="1"/>
        <rFont val="Calibri"/>
        <family val="2"/>
        <scheme val="minor"/>
      </rPr>
      <t>(enumerated plus estimated)</t>
    </r>
  </si>
  <si>
    <t>Private Dwellings</t>
  </si>
  <si>
    <t>Shadow Population Count</t>
  </si>
  <si>
    <t>Usual Residents (in Private Dwellings)</t>
  </si>
  <si>
    <t>Estimates (from worksheet)</t>
  </si>
  <si>
    <t>Additional Private Dwelling Details</t>
  </si>
  <si>
    <t>Total Population</t>
  </si>
  <si>
    <t>Enumerated</t>
  </si>
  <si>
    <t>Estimated</t>
  </si>
  <si>
    <t>Usual Residents in Collective Dwellings and Unsheltered Locations</t>
  </si>
  <si>
    <t>M</t>
  </si>
  <si>
    <t>CEN</t>
  </si>
  <si>
    <t>07585</t>
  </si>
  <si>
    <t>07590</t>
  </si>
  <si>
    <t>07595</t>
  </si>
  <si>
    <t>07600</t>
  </si>
  <si>
    <t>07605</t>
  </si>
  <si>
    <t>07610</t>
  </si>
  <si>
    <t>07620</t>
  </si>
  <si>
    <t>07625</t>
  </si>
  <si>
    <t>07630</t>
  </si>
  <si>
    <t>07635</t>
  </si>
  <si>
    <t>07640</t>
  </si>
  <si>
    <t>07645</t>
  </si>
  <si>
    <t>07655</t>
  </si>
  <si>
    <t>07660</t>
  </si>
  <si>
    <t>07675</t>
  </si>
  <si>
    <t>07680</t>
  </si>
  <si>
    <t>07695</t>
  </si>
  <si>
    <t>07700</t>
  </si>
  <si>
    <t>07705</t>
  </si>
  <si>
    <t>07710</t>
  </si>
  <si>
    <t>07720</t>
  </si>
  <si>
    <t>07725</t>
  </si>
  <si>
    <t>07730</t>
  </si>
  <si>
    <t>07735</t>
  </si>
  <si>
    <t>07740</t>
  </si>
  <si>
    <t>07745</t>
  </si>
  <si>
    <t>07750</t>
  </si>
  <si>
    <t>07755</t>
  </si>
  <si>
    <t>07760</t>
  </si>
  <si>
    <t>07765</t>
  </si>
  <si>
    <t>07770</t>
  </si>
  <si>
    <t>07775</t>
  </si>
  <si>
    <t>07780</t>
  </si>
  <si>
    <t>07785</t>
  </si>
  <si>
    <t>07810</t>
  </si>
  <si>
    <t>Online …............................................................</t>
  </si>
  <si>
    <t>Telephone ….......................................................</t>
  </si>
  <si>
    <t>Paper Survey …..................................................</t>
  </si>
  <si>
    <t>Enumerator Visit ….............................................</t>
  </si>
  <si>
    <t>Neighbour Contact …...........................................</t>
  </si>
  <si>
    <t>Collective Dwellings ….......................................</t>
  </si>
  <si>
    <t>Unsheltered Locations …...................................</t>
  </si>
  <si>
    <t xml:space="preserve">   Urban ….........................................................</t>
  </si>
  <si>
    <t xml:space="preserve">   Rural ….........................................................</t>
  </si>
  <si>
    <t>Usual Residents (Specialized Municipalities)</t>
  </si>
  <si>
    <t>Business Contact ….......................................</t>
  </si>
  <si>
    <t>Administrative Records …................................</t>
  </si>
  <si>
    <t>Enumerator Visit…..........................................</t>
  </si>
  <si>
    <t>Shadow Population Cards …............................</t>
  </si>
  <si>
    <t>Urban ….........................................................</t>
  </si>
  <si>
    <t>Rural …..........................................................</t>
  </si>
  <si>
    <t>Non-Contacted Dwellings …...............................</t>
  </si>
  <si>
    <t>Refusals…........................................................</t>
  </si>
  <si>
    <t>Private Dwellings from Property Tax Records …..</t>
  </si>
  <si>
    <t>Vacant …........................................................</t>
  </si>
  <si>
    <t>Total *</t>
  </si>
  <si>
    <t>Enumerated - Residents and Dwellings</t>
  </si>
  <si>
    <t>* The results of the municipal census is unofficial until approved by the Minister of Municipal Affairs through the publication of the Municipal Affairs Population List. If you have questions, require support and to submit form, please email:  ma.updates@gov.ab.ca</t>
  </si>
  <si>
    <t>0406</t>
  </si>
  <si>
    <t>Metis Settlement</t>
  </si>
  <si>
    <t>Buffalo Lake Metis Settlement</t>
  </si>
  <si>
    <t>0407</t>
  </si>
  <si>
    <t>East Prairie Metis Settlement</t>
  </si>
  <si>
    <t>0408</t>
  </si>
  <si>
    <t>Elizabeth Metis Settlement</t>
  </si>
  <si>
    <t>0409</t>
  </si>
  <si>
    <t>Fishing Lake Metis Settlement</t>
  </si>
  <si>
    <t>0410</t>
  </si>
  <si>
    <t>Gift Lake Metis Settlement</t>
  </si>
  <si>
    <t>0411</t>
  </si>
  <si>
    <t>Kikino Metis Settlement</t>
  </si>
  <si>
    <t>0412</t>
  </si>
  <si>
    <t>Paddle Prairie Metis Settlement</t>
  </si>
  <si>
    <t>0413</t>
  </si>
  <si>
    <t>Peavine Metis Settlement</t>
  </si>
  <si>
    <t>LName</t>
  </si>
  <si>
    <t>LNameLGCode</t>
  </si>
  <si>
    <t>-</t>
  </si>
  <si>
    <t>Choose Your Municipality</t>
  </si>
  <si>
    <t>07665</t>
  </si>
  <si>
    <t>07685</t>
  </si>
  <si>
    <t>Urban/Rural Split (Specialized Municipalities)</t>
  </si>
  <si>
    <t>… Indicate If You Undertook A Shadow Population 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</si>
</sst>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4" x14ac:knownFonts="1">
    <font>
      <sz val="11"/>
      <color theme="1"/>
      <name val="Calibri"/>
      <family val="2"/>
      <scheme val="minor"/>
    </font>
    <font>
      <b/>
      <sz val="11"/>
      <color theme="1"/>
      <name val="Calibri"/>
      <family val="2"/>
      <scheme val="minor"/>
    </font>
    <font>
      <sz val="14"/>
      <name val="Arial"/>
      <family val="2"/>
    </font>
    <font>
      <b/>
      <sz val="16"/>
      <color theme="1"/>
      <name val="Arial"/>
      <family val="2"/>
    </font>
    <font>
      <sz val="12"/>
      <color theme="4"/>
      <name val="Calibri"/>
      <family val="2"/>
      <scheme val="minor"/>
    </font>
    <font>
      <sz val="10"/>
      <name val="Arial"/>
      <family val="2"/>
    </font>
    <font>
      <b/>
      <sz val="10"/>
      <name val="Arial"/>
      <family val="2"/>
    </font>
    <font>
      <u/>
      <sz val="11"/>
      <color theme="10"/>
      <name val="Calibri"/>
      <family val="2"/>
      <scheme val="minor"/>
    </font>
    <font>
      <u/>
      <sz val="12"/>
      <color theme="10"/>
      <name val="Calibri"/>
      <family val="2"/>
      <scheme val="minor"/>
    </font>
    <font>
      <b/>
      <sz val="11"/>
      <name val="Calibri"/>
      <family val="2"/>
      <scheme val="minor"/>
    </font>
    <font>
      <sz val="9"/>
      <color indexed="81"/>
      <name val="Tahoma"/>
      <family val="2"/>
    </font>
    <font>
      <sz val="14"/>
      <color theme="9"/>
      <name val="Calibri"/>
      <family val="2"/>
      <scheme val="minor"/>
    </font>
    <font>
      <sz val="11"/>
      <color theme="1"/>
      <name val="Calibri"/>
      <family val="2"/>
      <scheme val="minor"/>
    </font>
    <font>
      <b/>
      <sz val="10"/>
      <color theme="1"/>
      <name val="Arial"/>
      <family val="2"/>
    </font>
    <font>
      <sz val="10"/>
      <color theme="1"/>
      <name val="Arial"/>
      <family val="2"/>
    </font>
    <font>
      <sz val="11"/>
      <name val="Arial"/>
      <family val="2"/>
    </font>
    <font>
      <b/>
      <sz val="10"/>
      <color theme="1"/>
      <name val="Calibri"/>
      <family val="2"/>
      <scheme val="minor"/>
    </font>
    <font>
      <sz val="10"/>
      <color theme="1"/>
      <name val="Calibri"/>
      <family val="2"/>
      <scheme val="minor"/>
    </font>
    <font>
      <sz val="10"/>
      <color theme="9"/>
      <name val="Arial"/>
      <family val="2"/>
    </font>
    <font>
      <b/>
      <sz val="20"/>
      <name val="Arial Black"/>
      <family val="2"/>
    </font>
    <font>
      <i/>
      <sz val="11"/>
      <name val="Arial"/>
      <family val="2"/>
    </font>
    <font>
      <b/>
      <sz val="15"/>
      <name val="Arial Black"/>
      <family val="2"/>
    </font>
    <font>
      <i/>
      <sz val="10"/>
      <color theme="1"/>
      <name val="Calibri"/>
      <family val="2"/>
      <scheme val="minor"/>
    </font>
    <font>
      <sz val="11"/>
      <color theme="0"/>
      <name val="Arial"/>
      <family val="2"/>
    </font>
  </fonts>
  <fills count="8">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indexed="22"/>
      </patternFill>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0" fontId="5" fillId="0" borderId="0" applyNumberFormat="0" applyFill="0" applyBorder="0" applyAlignment="0" applyProtection="0"/>
    <xf numFmtId="0" fontId="7" fillId="0" borderId="0" applyNumberFormat="0" applyFill="0" applyBorder="0" applyAlignment="0" applyProtection="0"/>
    <xf numFmtId="43" fontId="12" fillId="0" borderId="0" applyFont="0" applyFill="0" applyBorder="0" applyAlignment="0" applyProtection="0"/>
  </cellStyleXfs>
  <cellXfs count="99">
    <xf numFmtId="0" fontId="0" fillId="0" borderId="0" xfId="0"/>
    <xf numFmtId="0" fontId="0" fillId="2" borderId="0" xfId="0" applyFill="1"/>
    <xf numFmtId="0" fontId="0" fillId="3" borderId="0" xfId="0" applyFill="1"/>
    <xf numFmtId="0" fontId="2" fillId="3" borderId="0" xfId="0" applyFont="1" applyFill="1" applyAlignment="1">
      <alignment vertical="center"/>
    </xf>
    <xf numFmtId="0" fontId="3" fillId="3" borderId="0" xfId="0" applyFont="1" applyFill="1"/>
    <xf numFmtId="0" fontId="0" fillId="3" borderId="0" xfId="0" applyFill="1" applyAlignment="1">
      <alignment vertical="top"/>
    </xf>
    <xf numFmtId="0" fontId="0" fillId="3" borderId="0" xfId="0" applyFill="1" applyProtection="1">
      <protection locked="0"/>
    </xf>
    <xf numFmtId="0" fontId="1" fillId="5" borderId="4" xfId="0" applyNumberFormat="1" applyFont="1" applyFill="1" applyBorder="1" applyAlignment="1">
      <alignment vertical="center"/>
    </xf>
    <xf numFmtId="0" fontId="0" fillId="0" borderId="1" xfId="0" applyNumberFormat="1" applyFont="1" applyFill="1" applyBorder="1" applyAlignment="1">
      <alignment horizontal="left" vertical="center" wrapText="1"/>
    </xf>
    <xf numFmtId="0" fontId="1" fillId="5" borderId="2" xfId="0" applyNumberFormat="1" applyFont="1" applyFill="1" applyBorder="1" applyAlignment="1">
      <alignment horizontal="left" vertical="center"/>
    </xf>
    <xf numFmtId="0" fontId="1" fillId="5" borderId="3" xfId="0" applyNumberFormat="1" applyFont="1" applyFill="1" applyBorder="1" applyAlignment="1">
      <alignment horizontal="right" vertical="center"/>
    </xf>
    <xf numFmtId="0" fontId="0" fillId="6" borderId="1" xfId="0" applyNumberFormat="1" applyFont="1" applyFill="1" applyBorder="1" applyAlignment="1">
      <alignment horizontal="left" vertical="center" wrapText="1"/>
    </xf>
    <xf numFmtId="0" fontId="1" fillId="6" borderId="1" xfId="0" applyNumberFormat="1" applyFont="1" applyFill="1" applyBorder="1" applyAlignment="1">
      <alignment horizontal="left" vertical="center" wrapText="1"/>
    </xf>
    <xf numFmtId="164" fontId="0" fillId="6" borderId="1" xfId="0" applyNumberFormat="1" applyFont="1" applyFill="1" applyBorder="1" applyAlignment="1" applyProtection="1">
      <alignment horizontal="right" vertical="center" wrapText="1"/>
    </xf>
    <xf numFmtId="1" fontId="0" fillId="3" borderId="1" xfId="0" applyNumberFormat="1" applyFont="1" applyFill="1" applyBorder="1" applyAlignment="1" applyProtection="1">
      <alignment horizontal="right" wrapText="1"/>
      <protection locked="0"/>
    </xf>
    <xf numFmtId="1" fontId="0" fillId="6" borderId="1" xfId="0" applyNumberFormat="1" applyFont="1" applyFill="1" applyBorder="1" applyAlignment="1">
      <alignment horizontal="center" vertical="center" wrapText="1"/>
    </xf>
    <xf numFmtId="1" fontId="0" fillId="0" borderId="1" xfId="0" applyNumberFormat="1" applyFont="1" applyFill="1" applyBorder="1" applyAlignment="1" applyProtection="1">
      <alignment horizontal="right" vertical="center" wrapText="1"/>
      <protection locked="0"/>
    </xf>
    <xf numFmtId="1" fontId="0" fillId="6" borderId="1" xfId="0" applyNumberFormat="1" applyFont="1" applyFill="1" applyBorder="1" applyAlignment="1">
      <alignment horizontal="right" vertical="center" wrapText="1"/>
    </xf>
    <xf numFmtId="1" fontId="1" fillId="5" borderId="3" xfId="0" applyNumberFormat="1" applyFont="1" applyFill="1" applyBorder="1" applyAlignment="1">
      <alignment horizontal="right" vertical="center" wrapText="1"/>
    </xf>
    <xf numFmtId="1" fontId="1" fillId="5" borderId="4" xfId="0" applyNumberFormat="1" applyFont="1" applyFill="1" applyBorder="1" applyAlignment="1">
      <alignment vertical="center" wrapText="1"/>
    </xf>
    <xf numFmtId="1" fontId="1" fillId="5" borderId="3" xfId="0" applyNumberFormat="1" applyFont="1" applyFill="1" applyBorder="1" applyAlignment="1">
      <alignment horizontal="right" vertical="center"/>
    </xf>
    <xf numFmtId="1" fontId="1" fillId="5" borderId="4" xfId="0" applyNumberFormat="1" applyFont="1" applyFill="1" applyBorder="1" applyAlignment="1">
      <alignment horizontal="left" vertical="center"/>
    </xf>
    <xf numFmtId="1" fontId="1" fillId="5" borderId="4" xfId="0" applyNumberFormat="1" applyFont="1" applyFill="1" applyBorder="1" applyAlignment="1">
      <alignment vertical="center"/>
    </xf>
    <xf numFmtId="1" fontId="0" fillId="6" borderId="1" xfId="0" applyNumberFormat="1" applyFont="1" applyFill="1" applyBorder="1" applyAlignment="1" applyProtection="1">
      <alignment horizontal="right" vertical="center" wrapText="1"/>
    </xf>
    <xf numFmtId="1" fontId="1" fillId="6" borderId="1" xfId="0" applyNumberFormat="1" applyFont="1" applyFill="1" applyBorder="1" applyAlignment="1">
      <alignment horizontal="right" vertical="center" wrapText="1"/>
    </xf>
    <xf numFmtId="1" fontId="1" fillId="6" borderId="1" xfId="0" applyNumberFormat="1" applyFont="1" applyFill="1" applyBorder="1" applyAlignment="1">
      <alignment horizontal="center" vertical="center" wrapText="1"/>
    </xf>
    <xf numFmtId="0" fontId="9" fillId="0" borderId="1" xfId="0" applyFont="1" applyFill="1" applyBorder="1" applyAlignment="1">
      <alignment horizontal="center" vertical="top" wrapText="1"/>
    </xf>
    <xf numFmtId="0" fontId="0" fillId="0" borderId="0" xfId="0" applyFill="1" applyBorder="1"/>
    <xf numFmtId="0" fontId="9" fillId="0" borderId="5" xfId="0" applyFont="1" applyFill="1" applyBorder="1" applyAlignment="1">
      <alignment horizontal="center" vertical="top" wrapText="1"/>
    </xf>
    <xf numFmtId="1" fontId="0" fillId="3" borderId="6" xfId="0" applyNumberFormat="1" applyFill="1" applyBorder="1" applyAlignment="1" applyProtection="1">
      <alignment horizontal="right"/>
      <protection locked="0"/>
    </xf>
    <xf numFmtId="0" fontId="1"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3" fontId="0" fillId="0" borderId="0" xfId="0" applyNumberFormat="1" applyFill="1" applyBorder="1" applyAlignment="1">
      <alignment horizontal="left"/>
    </xf>
    <xf numFmtId="0" fontId="0" fillId="0" borderId="0" xfId="0" applyFill="1" applyBorder="1" applyAlignment="1">
      <alignment horizontal="left"/>
    </xf>
    <xf numFmtId="0" fontId="1" fillId="0" borderId="0" xfId="0" applyFont="1" applyFill="1" applyBorder="1" applyAlignment="1">
      <alignment horizontal="left"/>
    </xf>
    <xf numFmtId="0" fontId="0" fillId="0" borderId="0" xfId="0" applyFill="1"/>
    <xf numFmtId="1" fontId="0" fillId="0" borderId="0" xfId="0" applyNumberFormat="1"/>
    <xf numFmtId="1" fontId="0" fillId="6" borderId="1" xfId="0" applyNumberFormat="1" applyFont="1" applyFill="1" applyBorder="1" applyAlignment="1" applyProtection="1">
      <alignment horizontal="right" vertical="center" wrapText="1"/>
      <protection locked="0"/>
    </xf>
    <xf numFmtId="1" fontId="0" fillId="6" borderId="1" xfId="0" applyNumberFormat="1" applyFont="1" applyFill="1" applyBorder="1" applyAlignment="1" applyProtection="1">
      <alignment horizontal="center" vertical="center" wrapText="1"/>
      <protection locked="0"/>
    </xf>
    <xf numFmtId="0" fontId="4" fillId="0" borderId="0" xfId="0" applyFont="1" applyFill="1"/>
    <xf numFmtId="0" fontId="8" fillId="0" borderId="0" xfId="2" applyFont="1" applyFill="1"/>
    <xf numFmtId="49" fontId="0" fillId="0" borderId="0" xfId="0" applyNumberFormat="1"/>
    <xf numFmtId="0" fontId="14" fillId="0" borderId="0" xfId="0" applyNumberFormat="1" applyFont="1" applyFill="1" applyBorder="1" applyAlignment="1">
      <alignment horizontal="left" vertical="center" wrapText="1" indent="2"/>
    </xf>
    <xf numFmtId="0" fontId="14" fillId="0" borderId="0" xfId="0" applyFont="1" applyFill="1" applyBorder="1"/>
    <xf numFmtId="0" fontId="13" fillId="0" borderId="0" xfId="0" applyFont="1" applyFill="1" applyBorder="1"/>
    <xf numFmtId="0" fontId="13" fillId="0" borderId="0" xfId="0" applyNumberFormat="1" applyFont="1" applyFill="1" applyBorder="1" applyAlignment="1">
      <alignment horizontal="left" vertical="center" wrapText="1"/>
    </xf>
    <xf numFmtId="0" fontId="14" fillId="0" borderId="0" xfId="0" applyNumberFormat="1" applyFont="1" applyFill="1" applyBorder="1" applyAlignment="1">
      <alignment horizontal="right" vertical="center" wrapText="1"/>
    </xf>
    <xf numFmtId="49" fontId="14" fillId="0" borderId="0" xfId="0" applyNumberFormat="1" applyFont="1" applyFill="1" applyBorder="1" applyAlignment="1">
      <alignment horizontal="right" indent="1"/>
    </xf>
    <xf numFmtId="0" fontId="17" fillId="0" borderId="0" xfId="0" applyFont="1" applyFill="1" applyBorder="1"/>
    <xf numFmtId="49" fontId="0" fillId="0" borderId="0" xfId="0" applyNumberFormat="1" applyFill="1"/>
    <xf numFmtId="0" fontId="14" fillId="0" borderId="0" xfId="0" applyNumberFormat="1" applyFont="1" applyFill="1" applyBorder="1" applyAlignment="1">
      <alignment horizontal="left" vertical="center" wrapText="1"/>
    </xf>
    <xf numFmtId="0" fontId="14" fillId="0" borderId="0" xfId="0" applyFont="1" applyFill="1" applyBorder="1" applyAlignment="1">
      <alignment horizontal="left"/>
    </xf>
    <xf numFmtId="0" fontId="14" fillId="0" borderId="0" xfId="0" applyFont="1"/>
    <xf numFmtId="1" fontId="14" fillId="0" borderId="0" xfId="0" applyNumberFormat="1" applyFont="1" applyFill="1" applyBorder="1"/>
    <xf numFmtId="0" fontId="14" fillId="0" borderId="0" xfId="0" applyFont="1" applyFill="1" applyBorder="1" applyAlignment="1">
      <alignment horizontal="left" indent="2"/>
    </xf>
    <xf numFmtId="1" fontId="14" fillId="0" borderId="0" xfId="0" applyNumberFormat="1" applyFont="1" applyFill="1" applyBorder="1" applyAlignment="1">
      <alignment horizontal="left"/>
    </xf>
    <xf numFmtId="0" fontId="17" fillId="0" borderId="0" xfId="0" applyFont="1" applyFill="1"/>
    <xf numFmtId="0" fontId="16" fillId="0" borderId="0" xfId="0" applyFont="1" applyFill="1" applyBorder="1" applyAlignment="1">
      <alignment horizontal="left"/>
    </xf>
    <xf numFmtId="0" fontId="13" fillId="0" borderId="0" xfId="0" applyFont="1" applyFill="1" applyBorder="1" applyAlignment="1">
      <alignment horizontal="left" indent="2"/>
    </xf>
    <xf numFmtId="0" fontId="14" fillId="0" borderId="0" xfId="0" applyFont="1" applyFill="1"/>
    <xf numFmtId="0" fontId="14" fillId="0" borderId="0" xfId="0" applyNumberFormat="1" applyFont="1" applyFill="1" applyBorder="1" applyAlignment="1">
      <alignment horizontal="left" vertical="center" wrapText="1" indent="1"/>
    </xf>
    <xf numFmtId="0" fontId="14" fillId="0" borderId="0" xfId="0" applyFont="1" applyFill="1" applyBorder="1" applyAlignment="1">
      <alignment horizontal="left" indent="3"/>
    </xf>
    <xf numFmtId="49" fontId="14" fillId="0" borderId="0" xfId="0" applyNumberFormat="1" applyFont="1"/>
    <xf numFmtId="0" fontId="14" fillId="0" borderId="0" xfId="0" quotePrefix="1" applyFont="1" applyFill="1" applyBorder="1"/>
    <xf numFmtId="49" fontId="14" fillId="0" borderId="0" xfId="0" applyNumberFormat="1" applyFont="1" applyFill="1"/>
    <xf numFmtId="0" fontId="18" fillId="0" borderId="0" xfId="0" applyFont="1" applyFill="1" applyBorder="1"/>
    <xf numFmtId="0" fontId="13" fillId="7" borderId="1" xfId="0" applyFont="1" applyFill="1" applyBorder="1"/>
    <xf numFmtId="1" fontId="14" fillId="7" borderId="1" xfId="0" applyNumberFormat="1" applyFont="1" applyFill="1" applyBorder="1"/>
    <xf numFmtId="0" fontId="14" fillId="7" borderId="1" xfId="0" applyFont="1" applyFill="1" applyBorder="1"/>
    <xf numFmtId="0" fontId="5" fillId="0" borderId="0" xfId="0" applyFont="1"/>
    <xf numFmtId="3" fontId="5" fillId="0" borderId="0" xfId="0" applyNumberFormat="1" applyFont="1"/>
    <xf numFmtId="0" fontId="15" fillId="0" borderId="0" xfId="0" applyFont="1" applyAlignment="1">
      <alignment horizontal="left"/>
    </xf>
    <xf numFmtId="3" fontId="15" fillId="0" borderId="0" xfId="0" applyNumberFormat="1" applyFont="1" applyAlignment="1">
      <alignment horizontal="left"/>
    </xf>
    <xf numFmtId="1" fontId="14" fillId="7" borderId="1" xfId="0" applyNumberFormat="1" applyFont="1" applyFill="1" applyBorder="1" applyAlignment="1">
      <alignment horizontal="right" vertical="center" wrapText="1"/>
    </xf>
    <xf numFmtId="1" fontId="13" fillId="7" borderId="1" xfId="0" applyNumberFormat="1" applyFont="1" applyFill="1" applyBorder="1"/>
    <xf numFmtId="165" fontId="13" fillId="7" borderId="1" xfId="3" applyNumberFormat="1" applyFont="1" applyFill="1" applyBorder="1"/>
    <xf numFmtId="165" fontId="14" fillId="7" borderId="1" xfId="3" applyNumberFormat="1" applyFont="1" applyFill="1" applyBorder="1"/>
    <xf numFmtId="0" fontId="14" fillId="0" borderId="1" xfId="0" applyFont="1" applyFill="1" applyBorder="1" applyProtection="1">
      <protection locked="0"/>
    </xf>
    <xf numFmtId="0" fontId="14" fillId="7" borderId="1" xfId="0" applyFont="1" applyFill="1" applyBorder="1" applyProtection="1">
      <protection locked="0"/>
    </xf>
    <xf numFmtId="0" fontId="6" fillId="4" borderId="0" xfId="0" applyFont="1" applyFill="1" applyAlignment="1">
      <alignment horizontal="center" vertical="center"/>
    </xf>
    <xf numFmtId="0" fontId="6" fillId="0" borderId="0" xfId="0" applyFont="1" applyFill="1" applyAlignment="1">
      <alignment horizontal="center" vertical="center"/>
    </xf>
    <xf numFmtId="0" fontId="19" fillId="0" borderId="0" xfId="0" applyFont="1" applyAlignment="1"/>
    <xf numFmtId="0" fontId="15" fillId="3" borderId="0" xfId="0" applyFont="1" applyFill="1" applyAlignment="1">
      <alignment vertical="center"/>
    </xf>
    <xf numFmtId="3" fontId="23" fillId="0" borderId="0" xfId="0" applyNumberFormat="1" applyFont="1" applyFill="1" applyAlignment="1">
      <alignment horizontal="center"/>
    </xf>
    <xf numFmtId="3" fontId="5" fillId="0" borderId="0" xfId="0" applyNumberFormat="1" applyFont="1" applyProtection="1"/>
    <xf numFmtId="0" fontId="21" fillId="0" borderId="0" xfId="0" applyFont="1" applyFill="1" applyAlignment="1" applyProtection="1"/>
    <xf numFmtId="0" fontId="0" fillId="0" borderId="0" xfId="0" applyProtection="1"/>
    <xf numFmtId="0" fontId="20" fillId="0" borderId="0" xfId="0" applyFont="1" applyAlignment="1" applyProtection="1"/>
    <xf numFmtId="0" fontId="11" fillId="0" borderId="0" xfId="0" applyFont="1" applyFill="1" applyBorder="1" applyAlignment="1">
      <alignment horizontal="left"/>
    </xf>
    <xf numFmtId="0" fontId="19" fillId="0" borderId="0" xfId="0" applyFont="1" applyAlignment="1">
      <alignment horizontal="center"/>
    </xf>
    <xf numFmtId="0" fontId="21" fillId="0" borderId="0" xfId="0" applyFont="1" applyFill="1" applyAlignment="1" applyProtection="1">
      <alignment horizontal="center"/>
      <protection locked="0"/>
    </xf>
    <xf numFmtId="0" fontId="20" fillId="0" borderId="0" xfId="0" applyFont="1" applyAlignment="1" applyProtection="1">
      <alignment horizontal="center"/>
      <protection locked="0"/>
    </xf>
    <xf numFmtId="0" fontId="22" fillId="0" borderId="0" xfId="0" applyFont="1" applyFill="1" applyAlignment="1">
      <alignment horizontal="left" wrapText="1"/>
    </xf>
    <xf numFmtId="0" fontId="13" fillId="0" borderId="0" xfId="0" applyNumberFormat="1" applyFont="1" applyFill="1" applyBorder="1" applyAlignment="1">
      <alignment horizontal="left" vertical="center" wrapText="1"/>
    </xf>
    <xf numFmtId="0" fontId="13" fillId="0" borderId="0" xfId="0" applyFont="1" applyFill="1" applyBorder="1" applyAlignment="1"/>
    <xf numFmtId="0" fontId="11" fillId="0" borderId="0" xfId="0" applyFont="1" applyFill="1" applyBorder="1" applyAlignment="1"/>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4" xfId="0" applyFont="1" applyFill="1" applyBorder="1" applyAlignment="1">
      <alignment horizontal="center" vertical="top" wrapText="1"/>
    </xf>
  </cellXfs>
  <cellStyles count="4">
    <cellStyle name="Comma" xfId="3" builtinId="3"/>
    <cellStyle name="Hyperlink" xfId="2" builtinId="8"/>
    <cellStyle name="Normal" xfId="0" builtinId="0"/>
    <cellStyle name="Normal 2" xfId="1" xr:uid="{00000000-0005-0000-0000-000002000000}"/>
  </cellStyles>
  <dxfs count="6">
    <dxf>
      <font>
        <color theme="0" tint="-0.14996795556505021"/>
      </font>
      <fill>
        <patternFill>
          <bgColor theme="0" tint="-0.14996795556505021"/>
        </patternFill>
      </fill>
    </dxf>
    <dxf>
      <font>
        <color auto="1"/>
      </font>
      <fill>
        <patternFill patternType="none">
          <bgColor auto="1"/>
        </patternFill>
      </fill>
    </dxf>
    <dxf>
      <font>
        <color theme="0" tint="-0.14996795556505021"/>
      </font>
      <fill>
        <patternFill>
          <bgColor theme="0" tint="-0.14996795556505021"/>
        </patternFill>
      </fill>
    </dxf>
    <dxf>
      <font>
        <color auto="1"/>
      </font>
      <fill>
        <patternFill patternType="none">
          <bgColor auto="1"/>
        </patternFill>
      </fill>
    </dxf>
    <dxf>
      <font>
        <color theme="0" tint="-0.14996795556505021"/>
      </font>
      <fill>
        <patternFill>
          <bgColor theme="0" tint="-0.14996795556505021"/>
        </patternFill>
      </fill>
    </dxf>
    <dxf>
      <font>
        <color auto="1"/>
      </font>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6</xdr:col>
      <xdr:colOff>84051</xdr:colOff>
      <xdr:row>16</xdr:row>
      <xdr:rowOff>176685</xdr:rowOff>
    </xdr:from>
    <xdr:to>
      <xdr:col>14</xdr:col>
      <xdr:colOff>329711</xdr:colOff>
      <xdr:row>23</xdr:row>
      <xdr:rowOff>152400</xdr:rowOff>
    </xdr:to>
    <xdr:sp macro="" textlink="">
      <xdr:nvSpPr>
        <xdr:cNvPr id="2" name="Rectangle 1">
          <a:extLst>
            <a:ext uri="{FF2B5EF4-FFF2-40B4-BE49-F238E27FC236}">
              <a16:creationId xmlns:a16="http://schemas.microsoft.com/office/drawing/2014/main" id="{512F5373-94D5-948C-4ED4-5FBFFE8B2772}"/>
            </a:ext>
          </a:extLst>
        </xdr:cNvPr>
        <xdr:cNvSpPr/>
      </xdr:nvSpPr>
      <xdr:spPr>
        <a:xfrm>
          <a:off x="6075276" y="3577110"/>
          <a:ext cx="4951010" cy="1309215"/>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CA" sz="1000">
              <a:latin typeface="+mn-lt"/>
            </a:rPr>
            <a:t>Private dwelling refers to a separate set of living quarters with a private entrance either from outside the building or from a common hall, lobby, vestibule or stairway inside the building. The entrance to the dwelling must be one that can be used without passing through the living quarters of some other person or group of persons.  The dwelling must have a source of heat or power and is an enclosed space that provides shelter from the elements, as evidenced by complete and enclosed walls and a roof, and by doors and windows that provide protection from wind, rain and snow.</a:t>
          </a:r>
        </a:p>
      </xdr:txBody>
    </xdr:sp>
    <xdr:clientData/>
  </xdr:twoCellAnchor>
  <xdr:twoCellAnchor>
    <xdr:from>
      <xdr:col>6</xdr:col>
      <xdr:colOff>80596</xdr:colOff>
      <xdr:row>24</xdr:row>
      <xdr:rowOff>29307</xdr:rowOff>
    </xdr:from>
    <xdr:to>
      <xdr:col>14</xdr:col>
      <xdr:colOff>329712</xdr:colOff>
      <xdr:row>29</xdr:row>
      <xdr:rowOff>161924</xdr:rowOff>
    </xdr:to>
    <xdr:sp macro="" textlink="">
      <xdr:nvSpPr>
        <xdr:cNvPr id="3" name="Rectangle 2">
          <a:extLst>
            <a:ext uri="{FF2B5EF4-FFF2-40B4-BE49-F238E27FC236}">
              <a16:creationId xmlns:a16="http://schemas.microsoft.com/office/drawing/2014/main" id="{333C7F6D-6DC5-4A29-AD16-5BAB7D245607}"/>
            </a:ext>
          </a:extLst>
        </xdr:cNvPr>
        <xdr:cNvSpPr/>
      </xdr:nvSpPr>
      <xdr:spPr>
        <a:xfrm>
          <a:off x="6071821" y="4953732"/>
          <a:ext cx="4954466" cy="1085117"/>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CA" sz="1000">
              <a:latin typeface="+mn-lt"/>
            </a:rPr>
            <a:t>A collective dwelling is a dwelling identified as being of a communal, institutional or commercial nature.  It must provide care or services or have certain common facilities, such as a kitchen or bathroom, which are shared by the occupants. Examples include lodging or rooming houses, hotels, motels, tourist establishments, nursing homes, residences for senior citizens, hospitals, staff residences, military bases, work camps, correctional facilities and group homes.</a:t>
          </a:r>
        </a:p>
      </xdr:txBody>
    </xdr:sp>
    <xdr:clientData/>
  </xdr:twoCellAnchor>
  <xdr:twoCellAnchor>
    <xdr:from>
      <xdr:col>6</xdr:col>
      <xdr:colOff>71805</xdr:colOff>
      <xdr:row>42</xdr:row>
      <xdr:rowOff>21981</xdr:rowOff>
    </xdr:from>
    <xdr:to>
      <xdr:col>14</xdr:col>
      <xdr:colOff>263770</xdr:colOff>
      <xdr:row>50</xdr:row>
      <xdr:rowOff>139212</xdr:rowOff>
    </xdr:to>
    <xdr:sp macro="" textlink="">
      <xdr:nvSpPr>
        <xdr:cNvPr id="4" name="Rectangle 3">
          <a:extLst>
            <a:ext uri="{FF2B5EF4-FFF2-40B4-BE49-F238E27FC236}">
              <a16:creationId xmlns:a16="http://schemas.microsoft.com/office/drawing/2014/main" id="{0D3DFCDA-10A2-49BF-A979-3B717835BB7C}"/>
            </a:ext>
          </a:extLst>
        </xdr:cNvPr>
        <xdr:cNvSpPr/>
      </xdr:nvSpPr>
      <xdr:spPr>
        <a:xfrm>
          <a:off x="6050574" y="8374673"/>
          <a:ext cx="4888523" cy="1692520"/>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CA" sz="1000">
              <a:latin typeface="+mn-lt"/>
            </a:rPr>
            <a:t>A non-contacted dwelling is a dwelling where a census worker has not been able to make contact with a member of the household and the enumerator believes the dwelling was occupied by its usual residents on census day. </a:t>
          </a:r>
          <a:r>
            <a:rPr lang="en-CA" sz="1000" i="0">
              <a:latin typeface="+mn-lt"/>
            </a:rPr>
            <a:t>Reasons why contact was not made include “not at home,” “incapacity,” and “refusal to come to the door” on an enumerator visit to the dwelling. This count does not include refusals.</a:t>
          </a:r>
        </a:p>
        <a:p>
          <a:pPr algn="l"/>
          <a:endParaRPr lang="en-CA" sz="1000" i="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A refusal is when a household declines to participate in the municipal census. If a member of the household responds to the census question on the number of usual residents living in the household, and not to other questions in the census, the household is not classified as a “refusal”. </a:t>
          </a:r>
          <a:endParaRPr lang="en-CA" sz="1000" i="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84429</xdr:colOff>
      <xdr:row>4</xdr:row>
      <xdr:rowOff>474360</xdr:rowOff>
    </xdr:from>
    <xdr:to>
      <xdr:col>2</xdr:col>
      <xdr:colOff>1620678</xdr:colOff>
      <xdr:row>4</xdr:row>
      <xdr:rowOff>898740</xdr:rowOff>
    </xdr:to>
    <xdr:pic>
      <xdr:nvPicPr>
        <xdr:cNvPr id="2" name="Picture 1">
          <a:extLst>
            <a:ext uri="{FF2B5EF4-FFF2-40B4-BE49-F238E27FC236}">
              <a16:creationId xmlns:a16="http://schemas.microsoft.com/office/drawing/2014/main" id="{793BE7A2-BE4B-5331-52AF-E7F53D862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1867" y="3347735"/>
          <a:ext cx="1540059" cy="432000"/>
        </a:xfrm>
        <a:prstGeom prst="rect">
          <a:avLst/>
        </a:prstGeom>
        <a:noFill/>
      </xdr:spPr>
    </xdr:pic>
    <xdr:clientData/>
  </xdr:twoCellAnchor>
  <xdr:twoCellAnchor editAs="oneCell">
    <xdr:from>
      <xdr:col>3</xdr:col>
      <xdr:colOff>108964</xdr:colOff>
      <xdr:row>4</xdr:row>
      <xdr:rowOff>476250</xdr:rowOff>
    </xdr:from>
    <xdr:to>
      <xdr:col>3</xdr:col>
      <xdr:colOff>1616291</xdr:colOff>
      <xdr:row>4</xdr:row>
      <xdr:rowOff>894915</xdr:rowOff>
    </xdr:to>
    <xdr:pic>
      <xdr:nvPicPr>
        <xdr:cNvPr id="3" name="Picture 2">
          <a:extLst>
            <a:ext uri="{FF2B5EF4-FFF2-40B4-BE49-F238E27FC236}">
              <a16:creationId xmlns:a16="http://schemas.microsoft.com/office/drawing/2014/main" id="{D3D6F13D-7F2D-6085-F5F5-89BCE7C1BA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6777" y="3349625"/>
          <a:ext cx="1503517" cy="432000"/>
        </a:xfrm>
        <a:prstGeom prst="rect">
          <a:avLst/>
        </a:prstGeom>
        <a:noFill/>
      </xdr:spPr>
    </xdr:pic>
    <xdr:clientData/>
  </xdr:twoCellAnchor>
  <xdr:twoCellAnchor editAs="oneCell">
    <xdr:from>
      <xdr:col>4</xdr:col>
      <xdr:colOff>75048</xdr:colOff>
      <xdr:row>4</xdr:row>
      <xdr:rowOff>476250</xdr:rowOff>
    </xdr:from>
    <xdr:to>
      <xdr:col>4</xdr:col>
      <xdr:colOff>1770126</xdr:colOff>
      <xdr:row>4</xdr:row>
      <xdr:rowOff>897774</xdr:rowOff>
    </xdr:to>
    <xdr:pic>
      <xdr:nvPicPr>
        <xdr:cNvPr id="4" name="Picture 3">
          <a:extLst>
            <a:ext uri="{FF2B5EF4-FFF2-40B4-BE49-F238E27FC236}">
              <a16:creationId xmlns:a16="http://schemas.microsoft.com/office/drawing/2014/main" id="{3D7E19AA-3A46-BB61-291C-DAC8317081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93236" y="3349625"/>
          <a:ext cx="1708413" cy="432954"/>
        </a:xfrm>
        <a:prstGeom prst="rect">
          <a:avLst/>
        </a:prstGeom>
        <a:noFill/>
      </xdr:spPr>
    </xdr:pic>
    <xdr:clientData/>
  </xdr:twoCellAnchor>
  <xdr:twoCellAnchor editAs="oneCell">
    <xdr:from>
      <xdr:col>5</xdr:col>
      <xdr:colOff>84427</xdr:colOff>
      <xdr:row>4</xdr:row>
      <xdr:rowOff>277091</xdr:rowOff>
    </xdr:from>
    <xdr:to>
      <xdr:col>5</xdr:col>
      <xdr:colOff>1621237</xdr:colOff>
      <xdr:row>4</xdr:row>
      <xdr:rowOff>705281</xdr:rowOff>
    </xdr:to>
    <xdr:pic>
      <xdr:nvPicPr>
        <xdr:cNvPr id="5" name="Picture 4">
          <a:extLst>
            <a:ext uri="{FF2B5EF4-FFF2-40B4-BE49-F238E27FC236}">
              <a16:creationId xmlns:a16="http://schemas.microsoft.com/office/drawing/2014/main" id="{61046A83-2ED1-5A78-E1F6-E8285857134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775865" y="3150466"/>
          <a:ext cx="1533000" cy="432000"/>
        </a:xfrm>
        <a:prstGeom prst="rect">
          <a:avLst/>
        </a:prstGeom>
        <a:noFill/>
      </xdr:spPr>
    </xdr:pic>
    <xdr:clientData/>
  </xdr:twoCellAnchor>
  <xdr:twoCellAnchor editAs="oneCell">
    <xdr:from>
      <xdr:col>5</xdr:col>
      <xdr:colOff>110404</xdr:colOff>
      <xdr:row>4</xdr:row>
      <xdr:rowOff>753341</xdr:rowOff>
    </xdr:from>
    <xdr:to>
      <xdr:col>5</xdr:col>
      <xdr:colOff>1580738</xdr:colOff>
      <xdr:row>4</xdr:row>
      <xdr:rowOff>1196771</xdr:rowOff>
    </xdr:to>
    <xdr:pic>
      <xdr:nvPicPr>
        <xdr:cNvPr id="6" name="Picture 5">
          <a:extLst>
            <a:ext uri="{FF2B5EF4-FFF2-40B4-BE49-F238E27FC236}">
              <a16:creationId xmlns:a16="http://schemas.microsoft.com/office/drawing/2014/main" id="{4240878F-A885-20D5-2A82-002235E8748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01842" y="3626716"/>
          <a:ext cx="1474144" cy="432000"/>
        </a:xfrm>
        <a:prstGeom prst="rect">
          <a:avLst/>
        </a:prstGeom>
        <a:noFill/>
      </xdr:spPr>
    </xdr:pic>
    <xdr:clientData/>
  </xdr:twoCellAnchor>
  <xdr:twoCellAnchor editAs="oneCell">
    <xdr:from>
      <xdr:col>6</xdr:col>
      <xdr:colOff>406256</xdr:colOff>
      <xdr:row>4</xdr:row>
      <xdr:rowOff>484907</xdr:rowOff>
    </xdr:from>
    <xdr:to>
      <xdr:col>6</xdr:col>
      <xdr:colOff>1045462</xdr:colOff>
      <xdr:row>4</xdr:row>
      <xdr:rowOff>1047572</xdr:rowOff>
    </xdr:to>
    <xdr:pic>
      <xdr:nvPicPr>
        <xdr:cNvPr id="7" name="Picture 6">
          <a:extLst>
            <a:ext uri="{FF2B5EF4-FFF2-40B4-BE49-F238E27FC236}">
              <a16:creationId xmlns:a16="http://schemas.microsoft.com/office/drawing/2014/main" id="{1CD943F0-4C06-76AB-42F5-C6790DCAFE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828069" y="3358282"/>
          <a:ext cx="635396" cy="576000"/>
        </a:xfrm>
        <a:prstGeom prst="rect">
          <a:avLst/>
        </a:prstGeom>
        <a:noFill/>
      </xdr:spPr>
    </xdr:pic>
    <xdr:clientData/>
  </xdr:twoCellAnchor>
  <xdr:twoCellAnchor editAs="oneCell">
    <xdr:from>
      <xdr:col>8</xdr:col>
      <xdr:colOff>91645</xdr:colOff>
      <xdr:row>4</xdr:row>
      <xdr:rowOff>545522</xdr:rowOff>
    </xdr:from>
    <xdr:to>
      <xdr:col>8</xdr:col>
      <xdr:colOff>2040899</xdr:colOff>
      <xdr:row>4</xdr:row>
      <xdr:rowOff>973712</xdr:rowOff>
    </xdr:to>
    <xdr:pic>
      <xdr:nvPicPr>
        <xdr:cNvPr id="8" name="Picture 7">
          <a:extLst>
            <a:ext uri="{FF2B5EF4-FFF2-40B4-BE49-F238E27FC236}">
              <a16:creationId xmlns:a16="http://schemas.microsoft.com/office/drawing/2014/main" id="{AFD370CA-67E3-EF21-86D0-98DEC557C48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96395" y="3418897"/>
          <a:ext cx="1956874" cy="432000"/>
        </a:xfrm>
        <a:prstGeom prst="rect">
          <a:avLst/>
        </a:prstGeom>
        <a:noFill/>
      </xdr:spPr>
    </xdr:pic>
    <xdr:clientData/>
  </xdr:twoCellAnchor>
  <xdr:twoCellAnchor editAs="oneCell">
    <xdr:from>
      <xdr:col>7</xdr:col>
      <xdr:colOff>127001</xdr:colOff>
      <xdr:row>4</xdr:row>
      <xdr:rowOff>554180</xdr:rowOff>
    </xdr:from>
    <xdr:to>
      <xdr:col>7</xdr:col>
      <xdr:colOff>1579334</xdr:colOff>
      <xdr:row>4</xdr:row>
      <xdr:rowOff>974750</xdr:rowOff>
    </xdr:to>
    <xdr:pic>
      <xdr:nvPicPr>
        <xdr:cNvPr id="9" name="Picture 8">
          <a:extLst>
            <a:ext uri="{FF2B5EF4-FFF2-40B4-BE49-F238E27FC236}">
              <a16:creationId xmlns:a16="http://schemas.microsoft.com/office/drawing/2014/main" id="{8F4ADCBE-98F7-7EC3-6E9F-253B9C9A98E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001376" y="3427555"/>
          <a:ext cx="1465668" cy="432000"/>
        </a:xfrm>
        <a:prstGeom prst="rect">
          <a:avLst/>
        </a:prstGeom>
        <a:noFill/>
      </xdr:spPr>
    </xdr:pic>
    <xdr:clientData/>
  </xdr:twoCellAnchor>
  <xdr:twoCellAnchor editAs="oneCell">
    <xdr:from>
      <xdr:col>9</xdr:col>
      <xdr:colOff>83706</xdr:colOff>
      <xdr:row>4</xdr:row>
      <xdr:rowOff>545523</xdr:rowOff>
    </xdr:from>
    <xdr:to>
      <xdr:col>9</xdr:col>
      <xdr:colOff>1638086</xdr:colOff>
      <xdr:row>4</xdr:row>
      <xdr:rowOff>973713</xdr:rowOff>
    </xdr:to>
    <xdr:pic>
      <xdr:nvPicPr>
        <xdr:cNvPr id="10" name="Picture 9">
          <a:extLst>
            <a:ext uri="{FF2B5EF4-FFF2-40B4-BE49-F238E27FC236}">
              <a16:creationId xmlns:a16="http://schemas.microsoft.com/office/drawing/2014/main" id="{15B6975A-3A70-B5A2-834B-928240C846B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839519" y="3418898"/>
          <a:ext cx="1554380" cy="432000"/>
        </a:xfrm>
        <a:prstGeom prst="rect">
          <a:avLst/>
        </a:prstGeom>
        <a:noFill/>
      </xdr:spPr>
    </xdr:pic>
    <xdr:clientData/>
  </xdr:twoCellAnchor>
  <xdr:twoCellAnchor editAs="oneCell">
    <xdr:from>
      <xdr:col>10</xdr:col>
      <xdr:colOff>110405</xdr:colOff>
      <xdr:row>4</xdr:row>
      <xdr:rowOff>545523</xdr:rowOff>
    </xdr:from>
    <xdr:to>
      <xdr:col>10</xdr:col>
      <xdr:colOff>1464114</xdr:colOff>
      <xdr:row>4</xdr:row>
      <xdr:rowOff>973713</xdr:rowOff>
    </xdr:to>
    <xdr:pic>
      <xdr:nvPicPr>
        <xdr:cNvPr id="11" name="Picture 10">
          <a:extLst>
            <a:ext uri="{FF2B5EF4-FFF2-40B4-BE49-F238E27FC236}">
              <a16:creationId xmlns:a16="http://schemas.microsoft.com/office/drawing/2014/main" id="{6062B6B2-993D-7778-451A-BCB4224A591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596593" y="3418898"/>
          <a:ext cx="1357519" cy="432000"/>
        </a:xfrm>
        <a:prstGeom prst="rect">
          <a:avLst/>
        </a:prstGeom>
        <a:noFill/>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6A737B"/>
      </a:accent1>
      <a:accent2>
        <a:srgbClr val="D40072"/>
      </a:accent2>
      <a:accent3>
        <a:srgbClr val="FF7900"/>
      </a:accent3>
      <a:accent4>
        <a:srgbClr val="EDB70A"/>
      </a:accent4>
      <a:accent5>
        <a:srgbClr val="77B800"/>
      </a:accent5>
      <a:accent6>
        <a:srgbClr val="00AAD2"/>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7154-07B7-47D9-A88B-0E5A0A156AB9}">
  <sheetPr codeName="Sheet2">
    <pageSetUpPr fitToPage="1"/>
  </sheetPr>
  <dimension ref="A1:AG75"/>
  <sheetViews>
    <sheetView tabSelected="1" zoomScaleNormal="100" workbookViewId="0">
      <selection activeCell="A4" sqref="A4:F4"/>
    </sheetView>
  </sheetViews>
  <sheetFormatPr defaultRowHeight="15" x14ac:dyDescent="0.25"/>
  <cols>
    <col min="1" max="1" width="5.42578125" customWidth="1"/>
    <col min="2" max="2" width="3.42578125" customWidth="1"/>
    <col min="3" max="3" width="48.7109375" customWidth="1"/>
    <col min="4" max="4" width="11.140625" customWidth="1"/>
    <col min="5" max="5" width="14" customWidth="1"/>
    <col min="6" max="6" width="7.140625" customWidth="1"/>
    <col min="7" max="7" width="6.5703125" customWidth="1"/>
    <col min="8" max="26" width="9.140625" customWidth="1"/>
  </cols>
  <sheetData>
    <row r="1" spans="1:32" x14ac:dyDescent="0.25">
      <c r="AB1">
        <v>2025</v>
      </c>
    </row>
    <row r="2" spans="1:32" ht="31.5" x14ac:dyDescent="0.6">
      <c r="A2" s="89" t="str">
        <f xml:space="preserve"> $AB$1 &amp; " MUNICIPAL CENSUS FIELD REPORT"</f>
        <v>2025 MUNICIPAL CENSUS FIELD REPORT</v>
      </c>
      <c r="B2" s="89"/>
      <c r="C2" s="89"/>
      <c r="D2" s="89"/>
      <c r="E2" s="89"/>
      <c r="F2" s="89"/>
      <c r="G2" s="81"/>
      <c r="H2" s="81"/>
    </row>
    <row r="3" spans="1:32" x14ac:dyDescent="0.25">
      <c r="C3" s="69"/>
      <c r="D3" s="69"/>
      <c r="E3" s="70"/>
      <c r="F3" s="70"/>
      <c r="G3" s="70"/>
      <c r="H3" s="84"/>
      <c r="I3" s="86"/>
      <c r="J3" s="86"/>
      <c r="K3" s="86"/>
      <c r="L3" s="86"/>
      <c r="M3" s="86"/>
    </row>
    <row r="4" spans="1:32" ht="23.25" x14ac:dyDescent="0.45">
      <c r="A4" s="90" t="s">
        <v>787</v>
      </c>
      <c r="B4" s="90"/>
      <c r="C4" s="90"/>
      <c r="D4" s="90"/>
      <c r="E4" s="90"/>
      <c r="F4" s="90"/>
      <c r="G4" s="83">
        <f>VLOOKUP(A4,LGCodes!D1:E340,2,FALSE)</f>
        <v>0</v>
      </c>
      <c r="H4" s="85"/>
      <c r="I4" s="86"/>
      <c r="J4" s="86"/>
      <c r="K4" s="86"/>
      <c r="L4" s="86"/>
      <c r="M4" s="86"/>
    </row>
    <row r="5" spans="1:32" x14ac:dyDescent="0.25">
      <c r="C5" s="69"/>
      <c r="D5" s="69"/>
      <c r="E5" s="70"/>
      <c r="F5" s="70"/>
      <c r="G5" s="70"/>
      <c r="H5" s="84"/>
      <c r="I5" s="86"/>
      <c r="J5" s="86"/>
      <c r="K5" s="86"/>
      <c r="L5" s="86"/>
      <c r="M5" s="86"/>
    </row>
    <row r="6" spans="1:32" x14ac:dyDescent="0.25">
      <c r="A6" s="91" t="s">
        <v>791</v>
      </c>
      <c r="B6" s="91"/>
      <c r="C6" s="91"/>
      <c r="D6" s="91"/>
      <c r="E6" s="91"/>
      <c r="F6" s="91"/>
      <c r="G6" s="83">
        <f>IF(A6="with Shadow Population Count",1,0)</f>
        <v>0</v>
      </c>
      <c r="H6" s="87"/>
      <c r="I6" s="86"/>
      <c r="J6" s="86"/>
      <c r="K6" s="86"/>
      <c r="L6" s="86"/>
      <c r="M6" s="86"/>
    </row>
    <row r="7" spans="1:32" x14ac:dyDescent="0.25">
      <c r="C7" s="71"/>
      <c r="D7" s="71"/>
      <c r="E7" s="72"/>
      <c r="F7" s="72"/>
      <c r="G7" s="72"/>
      <c r="H7" s="86"/>
      <c r="I7" s="86"/>
      <c r="J7" s="86"/>
      <c r="K7" s="86"/>
      <c r="L7" s="86"/>
      <c r="M7" s="86"/>
    </row>
    <row r="8" spans="1:32" ht="18" customHeight="1" x14ac:dyDescent="0.3">
      <c r="A8" s="1"/>
      <c r="B8" s="88" t="s">
        <v>765</v>
      </c>
      <c r="C8" s="88"/>
      <c r="D8" s="88"/>
      <c r="E8" s="88"/>
      <c r="F8" s="27"/>
      <c r="G8" s="27"/>
      <c r="H8" s="27"/>
      <c r="I8" s="27"/>
      <c r="J8" s="27"/>
      <c r="K8" s="27"/>
      <c r="L8" s="27"/>
      <c r="M8" s="27"/>
    </row>
    <row r="9" spans="1:32" x14ac:dyDescent="0.25">
      <c r="A9" s="35"/>
      <c r="B9" s="35"/>
      <c r="C9" s="93" t="s">
        <v>700</v>
      </c>
      <c r="D9" s="93"/>
      <c r="E9" s="93"/>
      <c r="F9" s="45"/>
      <c r="G9" s="45"/>
      <c r="H9" s="30"/>
      <c r="I9" s="30"/>
      <c r="J9" s="30"/>
      <c r="K9" s="30"/>
      <c r="L9" s="30"/>
      <c r="M9" s="27"/>
    </row>
    <row r="10" spans="1:32" x14ac:dyDescent="0.25">
      <c r="B10" s="49"/>
      <c r="C10" s="42" t="s">
        <v>744</v>
      </c>
      <c r="D10" s="47" t="s">
        <v>709</v>
      </c>
      <c r="E10" s="73">
        <f>'Estimates Worksheet'!L7</f>
        <v>0</v>
      </c>
      <c r="F10" s="50"/>
      <c r="G10" s="50"/>
      <c r="H10" s="31"/>
      <c r="I10" s="31"/>
      <c r="J10" s="31"/>
      <c r="K10" s="31"/>
      <c r="L10" s="32"/>
      <c r="M10" s="27"/>
      <c r="AB10">
        <f t="shared" ref="AB10:AB41" si="0">$AB$1</f>
        <v>2025</v>
      </c>
      <c r="AC10" t="s">
        <v>707</v>
      </c>
      <c r="AD10" s="41" t="str">
        <f>$D10</f>
        <v>07585</v>
      </c>
      <c r="AE10" t="s">
        <v>708</v>
      </c>
      <c r="AF10" s="36">
        <f t="shared" ref="AF10:AF15" si="1">E10</f>
        <v>0</v>
      </c>
    </row>
    <row r="11" spans="1:32" x14ac:dyDescent="0.25">
      <c r="B11" s="49"/>
      <c r="C11" s="42" t="s">
        <v>745</v>
      </c>
      <c r="D11" s="47" t="s">
        <v>710</v>
      </c>
      <c r="E11" s="73">
        <f>'Estimates Worksheet'!L8</f>
        <v>0</v>
      </c>
      <c r="F11" s="50"/>
      <c r="G11" s="50"/>
      <c r="H11" s="31"/>
      <c r="I11" s="31"/>
      <c r="J11" s="31"/>
      <c r="K11" s="31"/>
      <c r="L11" s="32"/>
      <c r="M11" s="27"/>
      <c r="AB11">
        <f t="shared" si="0"/>
        <v>2025</v>
      </c>
      <c r="AC11" t="s">
        <v>707</v>
      </c>
      <c r="AD11" s="41" t="str">
        <f t="shared" ref="AD11:AD15" si="2">$D11</f>
        <v>07590</v>
      </c>
      <c r="AE11" t="s">
        <v>708</v>
      </c>
      <c r="AF11" s="36">
        <f t="shared" si="1"/>
        <v>0</v>
      </c>
    </row>
    <row r="12" spans="1:32" x14ac:dyDescent="0.25">
      <c r="B12" s="49"/>
      <c r="C12" s="42" t="s">
        <v>746</v>
      </c>
      <c r="D12" s="47" t="s">
        <v>711</v>
      </c>
      <c r="E12" s="73">
        <f>'Estimates Worksheet'!L9</f>
        <v>0</v>
      </c>
      <c r="F12" s="50"/>
      <c r="G12" s="50"/>
      <c r="H12" s="31"/>
      <c r="I12" s="31"/>
      <c r="J12" s="31"/>
      <c r="K12" s="31"/>
      <c r="L12" s="32"/>
      <c r="M12" s="27"/>
      <c r="AB12">
        <f t="shared" si="0"/>
        <v>2025</v>
      </c>
      <c r="AC12" t="s">
        <v>707</v>
      </c>
      <c r="AD12" s="41" t="str">
        <f t="shared" si="2"/>
        <v>07595</v>
      </c>
      <c r="AE12" t="s">
        <v>708</v>
      </c>
      <c r="AF12" s="36">
        <f t="shared" si="1"/>
        <v>0</v>
      </c>
    </row>
    <row r="13" spans="1:32" x14ac:dyDescent="0.25">
      <c r="B13" s="49"/>
      <c r="C13" s="42" t="s">
        <v>747</v>
      </c>
      <c r="D13" s="47" t="s">
        <v>712</v>
      </c>
      <c r="E13" s="73">
        <f>'Estimates Worksheet'!L10</f>
        <v>0</v>
      </c>
      <c r="F13" s="50"/>
      <c r="G13" s="50"/>
      <c r="H13" s="31"/>
      <c r="I13" s="31"/>
      <c r="J13" s="31"/>
      <c r="K13" s="31"/>
      <c r="L13" s="32"/>
      <c r="M13" s="27"/>
      <c r="AB13">
        <f t="shared" si="0"/>
        <v>2025</v>
      </c>
      <c r="AC13" t="s">
        <v>707</v>
      </c>
      <c r="AD13" s="41" t="str">
        <f t="shared" si="2"/>
        <v>07600</v>
      </c>
      <c r="AE13" t="s">
        <v>708</v>
      </c>
      <c r="AF13" s="36">
        <f t="shared" si="1"/>
        <v>0</v>
      </c>
    </row>
    <row r="14" spans="1:32" x14ac:dyDescent="0.25">
      <c r="B14" s="49"/>
      <c r="C14" s="42" t="s">
        <v>748</v>
      </c>
      <c r="D14" s="47" t="s">
        <v>713</v>
      </c>
      <c r="E14" s="73">
        <f>'Estimates Worksheet'!L11</f>
        <v>0</v>
      </c>
      <c r="F14" s="51"/>
      <c r="G14" s="51"/>
      <c r="H14" s="33"/>
      <c r="I14" s="33"/>
      <c r="J14" s="33"/>
      <c r="K14" s="33"/>
      <c r="L14" s="32"/>
      <c r="M14" s="27"/>
      <c r="AB14">
        <f t="shared" si="0"/>
        <v>2025</v>
      </c>
      <c r="AC14" t="s">
        <v>707</v>
      </c>
      <c r="AD14" s="41" t="str">
        <f t="shared" si="2"/>
        <v>07605</v>
      </c>
      <c r="AE14" t="s">
        <v>708</v>
      </c>
      <c r="AF14" s="36">
        <f t="shared" si="1"/>
        <v>0</v>
      </c>
    </row>
    <row r="15" spans="1:32" x14ac:dyDescent="0.25">
      <c r="B15" s="49"/>
      <c r="C15" s="46" t="s">
        <v>679</v>
      </c>
      <c r="D15" s="47" t="s">
        <v>714</v>
      </c>
      <c r="E15" s="66">
        <f>'Estimates Worksheet'!L12</f>
        <v>0</v>
      </c>
      <c r="F15" s="51"/>
      <c r="H15" s="33"/>
      <c r="I15" s="33"/>
      <c r="J15" s="33"/>
      <c r="K15" s="33"/>
      <c r="L15" s="32"/>
      <c r="M15" s="27"/>
      <c r="AB15">
        <f t="shared" si="0"/>
        <v>2025</v>
      </c>
      <c r="AC15" t="s">
        <v>707</v>
      </c>
      <c r="AD15" s="41" t="str">
        <f t="shared" si="2"/>
        <v>07610</v>
      </c>
      <c r="AE15" t="s">
        <v>708</v>
      </c>
      <c r="AF15" s="36">
        <f t="shared" si="1"/>
        <v>0</v>
      </c>
    </row>
    <row r="16" spans="1:32" x14ac:dyDescent="0.25">
      <c r="B16" s="49"/>
      <c r="C16" s="46"/>
      <c r="D16" s="47"/>
      <c r="E16" s="44"/>
      <c r="F16" s="55"/>
      <c r="G16" s="51"/>
      <c r="H16" s="33"/>
      <c r="I16" s="33"/>
      <c r="J16" s="33"/>
      <c r="K16" s="33"/>
      <c r="L16" s="32"/>
      <c r="M16" s="27"/>
      <c r="AB16">
        <f t="shared" si="0"/>
        <v>2025</v>
      </c>
      <c r="AC16" t="s">
        <v>707</v>
      </c>
      <c r="AD16" s="41"/>
    </row>
    <row r="17" spans="2:32" x14ac:dyDescent="0.25">
      <c r="B17" s="49"/>
      <c r="C17" s="93" t="s">
        <v>698</v>
      </c>
      <c r="D17" s="93"/>
      <c r="E17" s="93"/>
      <c r="F17" s="59"/>
      <c r="G17" s="59"/>
      <c r="H17" s="33"/>
      <c r="I17" s="33"/>
      <c r="J17" s="33"/>
      <c r="K17" s="33"/>
      <c r="L17" s="32"/>
      <c r="M17" s="27"/>
      <c r="AB17">
        <f t="shared" si="0"/>
        <v>2025</v>
      </c>
      <c r="AC17" t="s">
        <v>707</v>
      </c>
    </row>
    <row r="18" spans="2:32" x14ac:dyDescent="0.25">
      <c r="B18" s="49"/>
      <c r="C18" s="42" t="s">
        <v>744</v>
      </c>
      <c r="D18" s="47" t="s">
        <v>715</v>
      </c>
      <c r="E18" s="67">
        <f>'Estimates Worksheet'!L14</f>
        <v>0</v>
      </c>
      <c r="F18" s="43"/>
      <c r="G18" s="51"/>
      <c r="H18" s="33"/>
      <c r="I18" s="33"/>
      <c r="J18" s="33"/>
      <c r="K18" s="33"/>
      <c r="L18" s="32"/>
      <c r="M18" s="27"/>
      <c r="AB18">
        <f t="shared" si="0"/>
        <v>2025</v>
      </c>
      <c r="AC18" t="s">
        <v>707</v>
      </c>
      <c r="AD18" s="41" t="str">
        <f>$D18</f>
        <v>07620</v>
      </c>
      <c r="AE18" t="s">
        <v>708</v>
      </c>
      <c r="AF18" s="36">
        <f t="shared" ref="AF18:AF23" si="3">E18</f>
        <v>0</v>
      </c>
    </row>
    <row r="19" spans="2:32" x14ac:dyDescent="0.25">
      <c r="B19" s="49"/>
      <c r="C19" s="42" t="s">
        <v>745</v>
      </c>
      <c r="D19" s="47" t="s">
        <v>716</v>
      </c>
      <c r="E19" s="68">
        <f>'Estimates Worksheet'!L15</f>
        <v>0</v>
      </c>
      <c r="F19" s="43"/>
      <c r="G19" s="51"/>
      <c r="H19" s="33"/>
      <c r="I19" s="33"/>
      <c r="J19" s="33"/>
      <c r="K19" s="33"/>
      <c r="L19" s="32"/>
      <c r="M19" s="27"/>
      <c r="AB19">
        <f t="shared" si="0"/>
        <v>2025</v>
      </c>
      <c r="AC19" t="s">
        <v>707</v>
      </c>
      <c r="AD19" s="41" t="str">
        <f t="shared" ref="AD19:AD23" si="4">$D19</f>
        <v>07625</v>
      </c>
      <c r="AE19" t="s">
        <v>708</v>
      </c>
      <c r="AF19" s="36">
        <f t="shared" si="3"/>
        <v>0</v>
      </c>
    </row>
    <row r="20" spans="2:32" x14ac:dyDescent="0.25">
      <c r="B20" s="49"/>
      <c r="C20" s="42" t="s">
        <v>746</v>
      </c>
      <c r="D20" s="47" t="s">
        <v>717</v>
      </c>
      <c r="E20" s="68">
        <f>'Estimates Worksheet'!L16</f>
        <v>0</v>
      </c>
      <c r="F20" s="43"/>
      <c r="G20" s="51"/>
      <c r="H20" s="33"/>
      <c r="I20" s="33"/>
      <c r="J20" s="33"/>
      <c r="K20" s="33"/>
      <c r="L20" s="32"/>
      <c r="M20" s="27"/>
      <c r="AB20">
        <f t="shared" si="0"/>
        <v>2025</v>
      </c>
      <c r="AC20" t="s">
        <v>707</v>
      </c>
      <c r="AD20" s="41" t="str">
        <f t="shared" si="4"/>
        <v>07630</v>
      </c>
      <c r="AE20" t="s">
        <v>708</v>
      </c>
      <c r="AF20" s="36">
        <f t="shared" si="3"/>
        <v>0</v>
      </c>
    </row>
    <row r="21" spans="2:32" x14ac:dyDescent="0.25">
      <c r="B21" s="49"/>
      <c r="C21" s="42" t="s">
        <v>747</v>
      </c>
      <c r="D21" s="47" t="s">
        <v>718</v>
      </c>
      <c r="E21" s="68">
        <f>'Estimates Worksheet'!L17</f>
        <v>0</v>
      </c>
      <c r="F21" s="43"/>
      <c r="G21" s="51"/>
      <c r="H21" s="33"/>
      <c r="I21" s="33"/>
      <c r="J21" s="33"/>
      <c r="K21" s="33"/>
      <c r="L21" s="32"/>
      <c r="M21" s="27"/>
      <c r="AB21">
        <f t="shared" si="0"/>
        <v>2025</v>
      </c>
      <c r="AC21" t="s">
        <v>707</v>
      </c>
      <c r="AD21" s="41" t="str">
        <f t="shared" si="4"/>
        <v>07635</v>
      </c>
      <c r="AE21" t="s">
        <v>708</v>
      </c>
      <c r="AF21" s="36">
        <f t="shared" si="3"/>
        <v>0</v>
      </c>
    </row>
    <row r="22" spans="2:32" x14ac:dyDescent="0.25">
      <c r="B22" s="49"/>
      <c r="C22" s="42" t="s">
        <v>748</v>
      </c>
      <c r="D22" s="47" t="s">
        <v>719</v>
      </c>
      <c r="E22" s="68">
        <f>'Estimates Worksheet'!L18</f>
        <v>0</v>
      </c>
      <c r="F22" s="43"/>
      <c r="G22" s="51"/>
      <c r="H22" s="33"/>
      <c r="I22" s="33"/>
      <c r="J22" s="33"/>
      <c r="K22" s="33"/>
      <c r="L22" s="32"/>
      <c r="M22" s="27"/>
      <c r="AB22">
        <f t="shared" si="0"/>
        <v>2025</v>
      </c>
      <c r="AC22" t="s">
        <v>707</v>
      </c>
      <c r="AD22" s="41" t="str">
        <f t="shared" si="4"/>
        <v>07640</v>
      </c>
      <c r="AE22" t="s">
        <v>708</v>
      </c>
      <c r="AF22" s="36">
        <f t="shared" si="3"/>
        <v>0</v>
      </c>
    </row>
    <row r="23" spans="2:32" x14ac:dyDescent="0.25">
      <c r="B23" s="49"/>
      <c r="C23" s="46" t="s">
        <v>679</v>
      </c>
      <c r="D23" s="47" t="s">
        <v>720</v>
      </c>
      <c r="E23" s="66">
        <f>'Estimates Worksheet'!L19</f>
        <v>0</v>
      </c>
      <c r="F23" s="51"/>
      <c r="H23" s="33"/>
      <c r="I23" s="33"/>
      <c r="J23" s="33"/>
      <c r="K23" s="33"/>
      <c r="L23" s="32"/>
      <c r="M23" s="27"/>
      <c r="AB23">
        <f t="shared" si="0"/>
        <v>2025</v>
      </c>
      <c r="AC23" t="s">
        <v>707</v>
      </c>
      <c r="AD23" s="41" t="str">
        <f t="shared" si="4"/>
        <v>07645</v>
      </c>
      <c r="AE23" t="s">
        <v>708</v>
      </c>
      <c r="AF23" s="36">
        <f t="shared" si="3"/>
        <v>0</v>
      </c>
    </row>
    <row r="24" spans="2:32" x14ac:dyDescent="0.25">
      <c r="B24" s="49"/>
      <c r="C24" s="46"/>
      <c r="D24" s="47"/>
      <c r="E24" s="44"/>
      <c r="F24" s="51"/>
      <c r="G24" s="51"/>
      <c r="H24" s="33"/>
      <c r="I24" s="33"/>
      <c r="J24" s="33"/>
      <c r="K24" s="33"/>
      <c r="L24" s="32"/>
      <c r="M24" s="27"/>
      <c r="AB24">
        <f t="shared" si="0"/>
        <v>2025</v>
      </c>
      <c r="AC24" t="s">
        <v>707</v>
      </c>
      <c r="AD24" s="41"/>
    </row>
    <row r="25" spans="2:32" ht="15" customHeight="1" x14ac:dyDescent="0.25">
      <c r="B25" s="49"/>
      <c r="C25" s="93" t="s">
        <v>706</v>
      </c>
      <c r="D25" s="93"/>
      <c r="E25" s="93"/>
      <c r="F25" s="43"/>
      <c r="G25" s="51"/>
      <c r="H25" s="33"/>
      <c r="I25" s="33"/>
      <c r="J25" s="33"/>
      <c r="K25" s="33"/>
      <c r="L25" s="32"/>
      <c r="M25" s="27"/>
      <c r="AB25">
        <f t="shared" si="0"/>
        <v>2025</v>
      </c>
      <c r="AC25" t="s">
        <v>707</v>
      </c>
    </row>
    <row r="26" spans="2:32" x14ac:dyDescent="0.25">
      <c r="B26" s="49"/>
      <c r="C26" s="42" t="s">
        <v>749</v>
      </c>
      <c r="D26" s="47" t="s">
        <v>721</v>
      </c>
      <c r="E26" s="77"/>
      <c r="F26" s="43"/>
      <c r="G26" s="51"/>
      <c r="H26" s="33"/>
      <c r="I26" s="33"/>
      <c r="J26" s="33"/>
      <c r="K26" s="33"/>
      <c r="L26" s="32"/>
      <c r="M26" s="27"/>
      <c r="AB26">
        <f t="shared" si="0"/>
        <v>2025</v>
      </c>
      <c r="AC26" t="s">
        <v>707</v>
      </c>
      <c r="AD26" s="41" t="str">
        <f>$D26</f>
        <v>07655</v>
      </c>
      <c r="AE26" t="s">
        <v>708</v>
      </c>
      <c r="AF26">
        <f>E26</f>
        <v>0</v>
      </c>
    </row>
    <row r="27" spans="2:32" x14ac:dyDescent="0.25">
      <c r="B27" s="49"/>
      <c r="C27" s="42" t="s">
        <v>750</v>
      </c>
      <c r="D27" s="47" t="s">
        <v>722</v>
      </c>
      <c r="E27" s="77"/>
      <c r="F27" s="43"/>
      <c r="G27" s="51"/>
      <c r="H27" s="33"/>
      <c r="I27" s="33"/>
      <c r="J27" s="33"/>
      <c r="K27" s="33"/>
      <c r="L27" s="32"/>
      <c r="M27" s="27"/>
      <c r="AB27">
        <f t="shared" si="0"/>
        <v>2025</v>
      </c>
      <c r="AC27" t="s">
        <v>707</v>
      </c>
      <c r="AD27" s="41" t="str">
        <f t="shared" ref="AD27:AD28" si="5">$D27</f>
        <v>07660</v>
      </c>
      <c r="AE27" t="s">
        <v>708</v>
      </c>
      <c r="AF27">
        <f>E27</f>
        <v>0</v>
      </c>
    </row>
    <row r="28" spans="2:32" x14ac:dyDescent="0.25">
      <c r="B28" s="35"/>
      <c r="C28" s="46" t="s">
        <v>679</v>
      </c>
      <c r="D28" s="47" t="s">
        <v>788</v>
      </c>
      <c r="E28" s="66">
        <f>E26+E27</f>
        <v>0</v>
      </c>
      <c r="F28" s="51"/>
      <c r="H28" s="33"/>
      <c r="I28" s="33"/>
      <c r="J28" s="33"/>
      <c r="K28" s="33"/>
      <c r="L28" s="32"/>
      <c r="M28" s="27"/>
      <c r="AB28">
        <f t="shared" si="0"/>
        <v>2025</v>
      </c>
      <c r="AC28" t="s">
        <v>707</v>
      </c>
      <c r="AD28" s="41" t="str">
        <f t="shared" si="5"/>
        <v>07665</v>
      </c>
      <c r="AE28" t="s">
        <v>708</v>
      </c>
      <c r="AF28">
        <f>E28</f>
        <v>0</v>
      </c>
    </row>
    <row r="29" spans="2:32" x14ac:dyDescent="0.25">
      <c r="B29" s="35"/>
      <c r="C29" s="93" t="s">
        <v>753</v>
      </c>
      <c r="D29" s="93"/>
      <c r="E29" s="93"/>
      <c r="F29" s="43"/>
      <c r="G29" s="51"/>
      <c r="H29" s="33"/>
      <c r="I29" s="33"/>
      <c r="J29" s="33"/>
      <c r="K29" s="33"/>
      <c r="L29" s="32"/>
      <c r="M29" s="27"/>
      <c r="AB29">
        <f t="shared" si="0"/>
        <v>2025</v>
      </c>
      <c r="AC29" t="s">
        <v>707</v>
      </c>
    </row>
    <row r="30" spans="2:32" x14ac:dyDescent="0.25">
      <c r="B30" s="49"/>
      <c r="C30" s="60" t="s">
        <v>751</v>
      </c>
      <c r="D30" s="47" t="s">
        <v>723</v>
      </c>
      <c r="E30" s="77"/>
      <c r="F30" s="43"/>
      <c r="G30" s="51"/>
      <c r="H30" s="33"/>
      <c r="I30" s="33"/>
      <c r="J30" s="33"/>
      <c r="K30" s="33"/>
      <c r="L30" s="32"/>
      <c r="M30" s="27"/>
      <c r="AB30">
        <f t="shared" si="0"/>
        <v>2025</v>
      </c>
      <c r="AC30" t="s">
        <v>707</v>
      </c>
      <c r="AD30" s="41" t="str">
        <f>$D30</f>
        <v>07675</v>
      </c>
      <c r="AE30" t="s">
        <v>708</v>
      </c>
      <c r="AF30">
        <f>E30</f>
        <v>0</v>
      </c>
    </row>
    <row r="31" spans="2:32" x14ac:dyDescent="0.25">
      <c r="B31" s="49"/>
      <c r="C31" s="60" t="s">
        <v>752</v>
      </c>
      <c r="D31" s="47" t="s">
        <v>724</v>
      </c>
      <c r="E31" s="77"/>
      <c r="F31" s="43"/>
      <c r="G31" s="51"/>
      <c r="H31" s="33"/>
      <c r="I31" s="33"/>
      <c r="J31" s="33"/>
      <c r="K31" s="33"/>
      <c r="L31" s="32"/>
      <c r="M31" s="27"/>
      <c r="AB31">
        <f t="shared" si="0"/>
        <v>2025</v>
      </c>
      <c r="AC31" t="s">
        <v>707</v>
      </c>
      <c r="AD31" s="41" t="str">
        <f t="shared" ref="AD31:AD32" si="6">$D31</f>
        <v>07680</v>
      </c>
      <c r="AE31" t="s">
        <v>708</v>
      </c>
      <c r="AF31">
        <f>E31</f>
        <v>0</v>
      </c>
    </row>
    <row r="32" spans="2:32" x14ac:dyDescent="0.25">
      <c r="B32" s="35"/>
      <c r="C32" s="46" t="s">
        <v>679</v>
      </c>
      <c r="D32" s="47" t="s">
        <v>789</v>
      </c>
      <c r="E32" s="66">
        <f>E30+E31</f>
        <v>0</v>
      </c>
      <c r="F32" s="51"/>
      <c r="H32" s="33"/>
      <c r="I32" s="33"/>
      <c r="J32" s="33"/>
      <c r="K32" s="33"/>
      <c r="L32" s="32"/>
      <c r="M32" s="27"/>
      <c r="AB32">
        <f t="shared" si="0"/>
        <v>2025</v>
      </c>
      <c r="AC32" t="s">
        <v>707</v>
      </c>
      <c r="AD32" s="41" t="str">
        <f t="shared" si="6"/>
        <v>07685</v>
      </c>
      <c r="AE32" t="s">
        <v>708</v>
      </c>
      <c r="AF32">
        <f>E32</f>
        <v>0</v>
      </c>
    </row>
    <row r="33" spans="1:32" x14ac:dyDescent="0.25">
      <c r="B33" s="35"/>
      <c r="C33" s="93" t="s">
        <v>699</v>
      </c>
      <c r="D33" s="93"/>
      <c r="E33" s="93"/>
      <c r="F33" s="43"/>
      <c r="G33" s="51"/>
      <c r="H33" s="33"/>
      <c r="I33" s="33"/>
      <c r="J33" s="33"/>
      <c r="K33" s="33"/>
      <c r="L33" s="32"/>
      <c r="M33" s="27"/>
      <c r="AB33">
        <f t="shared" si="0"/>
        <v>2025</v>
      </c>
      <c r="AC33" t="s">
        <v>707</v>
      </c>
    </row>
    <row r="34" spans="1:32" x14ac:dyDescent="0.25">
      <c r="B34" s="49"/>
      <c r="C34" s="54" t="s">
        <v>754</v>
      </c>
      <c r="D34" s="47" t="s">
        <v>725</v>
      </c>
      <c r="E34" s="78"/>
      <c r="F34" s="43"/>
      <c r="G34" s="51"/>
      <c r="H34" s="33"/>
      <c r="I34" s="33"/>
      <c r="J34" s="33"/>
      <c r="K34" s="33"/>
      <c r="L34" s="32"/>
      <c r="M34" s="27"/>
      <c r="AB34">
        <f t="shared" si="0"/>
        <v>2025</v>
      </c>
      <c r="AC34" t="s">
        <v>707</v>
      </c>
      <c r="AD34" s="41" t="str">
        <f>$D34</f>
        <v>07695</v>
      </c>
      <c r="AE34" t="s">
        <v>708</v>
      </c>
      <c r="AF34">
        <f>E34</f>
        <v>0</v>
      </c>
    </row>
    <row r="35" spans="1:32" x14ac:dyDescent="0.25">
      <c r="B35" s="49"/>
      <c r="C35" s="54" t="s">
        <v>757</v>
      </c>
      <c r="D35" s="47" t="s">
        <v>726</v>
      </c>
      <c r="E35" s="78"/>
      <c r="F35" s="43"/>
      <c r="G35" s="51"/>
      <c r="H35" s="33"/>
      <c r="I35" s="33"/>
      <c r="J35" s="33"/>
      <c r="K35" s="33"/>
      <c r="L35" s="32"/>
      <c r="M35" s="27"/>
      <c r="AB35">
        <f t="shared" si="0"/>
        <v>2025</v>
      </c>
      <c r="AC35" t="s">
        <v>707</v>
      </c>
      <c r="AD35" s="41" t="str">
        <f t="shared" ref="AD35:AD55" si="7">$D35</f>
        <v>07700</v>
      </c>
      <c r="AE35" t="s">
        <v>708</v>
      </c>
      <c r="AF35">
        <f>E35</f>
        <v>0</v>
      </c>
    </row>
    <row r="36" spans="1:32" x14ac:dyDescent="0.25">
      <c r="B36" s="49"/>
      <c r="C36" s="54" t="s">
        <v>756</v>
      </c>
      <c r="D36" s="47" t="s">
        <v>727</v>
      </c>
      <c r="E36" s="78"/>
      <c r="F36" s="43"/>
      <c r="G36" s="51"/>
      <c r="H36" s="33"/>
      <c r="I36" s="33"/>
      <c r="J36" s="33"/>
      <c r="K36" s="33"/>
      <c r="L36" s="32"/>
      <c r="M36" s="27"/>
      <c r="AB36">
        <f t="shared" si="0"/>
        <v>2025</v>
      </c>
      <c r="AC36" t="s">
        <v>707</v>
      </c>
      <c r="AD36" s="41" t="str">
        <f t="shared" si="7"/>
        <v>07705</v>
      </c>
      <c r="AE36" t="s">
        <v>708</v>
      </c>
      <c r="AF36">
        <f>E36</f>
        <v>0</v>
      </c>
    </row>
    <row r="37" spans="1:32" x14ac:dyDescent="0.25">
      <c r="B37" s="49"/>
      <c r="C37" s="54" t="s">
        <v>755</v>
      </c>
      <c r="D37" s="47" t="s">
        <v>728</v>
      </c>
      <c r="E37" s="78"/>
      <c r="F37" s="43"/>
      <c r="G37" s="51"/>
      <c r="H37" s="33"/>
      <c r="I37" s="33"/>
      <c r="J37" s="33"/>
      <c r="K37" s="33"/>
      <c r="L37" s="32"/>
      <c r="M37" s="27"/>
      <c r="AB37">
        <f t="shared" si="0"/>
        <v>2025</v>
      </c>
      <c r="AC37" t="s">
        <v>707</v>
      </c>
      <c r="AD37" s="41" t="str">
        <f t="shared" si="7"/>
        <v>07710</v>
      </c>
      <c r="AE37" t="s">
        <v>708</v>
      </c>
      <c r="AF37">
        <f>E37</f>
        <v>0</v>
      </c>
    </row>
    <row r="38" spans="1:32" x14ac:dyDescent="0.25">
      <c r="B38" s="49"/>
      <c r="C38" s="46" t="s">
        <v>679</v>
      </c>
      <c r="D38" s="47" t="s">
        <v>731</v>
      </c>
      <c r="E38" s="66">
        <f>SUM(E34:E37)</f>
        <v>0</v>
      </c>
      <c r="F38" s="51"/>
      <c r="H38" s="33"/>
      <c r="I38" s="33"/>
      <c r="J38" s="33"/>
      <c r="K38" s="33"/>
      <c r="L38" s="32"/>
      <c r="M38" s="27"/>
      <c r="AB38">
        <f t="shared" si="0"/>
        <v>2025</v>
      </c>
      <c r="AC38" t="s">
        <v>707</v>
      </c>
      <c r="AD38" s="41" t="str">
        <f t="shared" si="7"/>
        <v>07730</v>
      </c>
      <c r="AE38" t="s">
        <v>708</v>
      </c>
      <c r="AF38">
        <f>E38</f>
        <v>0</v>
      </c>
    </row>
    <row r="39" spans="1:32" x14ac:dyDescent="0.25">
      <c r="B39" s="49"/>
      <c r="C39" s="58" t="s">
        <v>790</v>
      </c>
      <c r="D39" s="58"/>
      <c r="E39" s="43"/>
      <c r="F39" s="43"/>
      <c r="G39" s="51"/>
      <c r="H39" s="33"/>
      <c r="I39" s="33"/>
      <c r="J39" s="33"/>
      <c r="K39" s="33"/>
      <c r="L39" s="32"/>
      <c r="M39" s="27"/>
      <c r="AB39">
        <f t="shared" si="0"/>
        <v>2025</v>
      </c>
      <c r="AC39" t="s">
        <v>707</v>
      </c>
      <c r="AD39" s="41"/>
    </row>
    <row r="40" spans="1:32" x14ac:dyDescent="0.25">
      <c r="B40" s="49"/>
      <c r="C40" s="61" t="s">
        <v>758</v>
      </c>
      <c r="D40" s="47" t="s">
        <v>729</v>
      </c>
      <c r="E40" s="78"/>
      <c r="F40" s="43"/>
      <c r="G40" s="51"/>
      <c r="H40" s="33"/>
      <c r="I40" s="33"/>
      <c r="J40" s="33"/>
      <c r="K40" s="33"/>
      <c r="L40" s="32"/>
      <c r="M40" s="27"/>
      <c r="AB40">
        <f t="shared" si="0"/>
        <v>2025</v>
      </c>
      <c r="AC40" t="s">
        <v>707</v>
      </c>
      <c r="AD40" s="41" t="str">
        <f t="shared" si="7"/>
        <v>07720</v>
      </c>
      <c r="AE40" t="s">
        <v>708</v>
      </c>
      <c r="AF40">
        <f>E40</f>
        <v>0</v>
      </c>
    </row>
    <row r="41" spans="1:32" x14ac:dyDescent="0.25">
      <c r="B41" s="49"/>
      <c r="C41" s="61" t="s">
        <v>759</v>
      </c>
      <c r="D41" s="47" t="s">
        <v>730</v>
      </c>
      <c r="E41" s="78"/>
      <c r="F41" s="43"/>
      <c r="G41" s="51"/>
      <c r="H41" s="33"/>
      <c r="I41" s="33"/>
      <c r="J41" s="33"/>
      <c r="K41" s="33"/>
      <c r="L41" s="32"/>
      <c r="M41" s="27"/>
      <c r="AB41">
        <f t="shared" si="0"/>
        <v>2025</v>
      </c>
      <c r="AC41" t="s">
        <v>707</v>
      </c>
      <c r="AD41" s="41" t="str">
        <f t="shared" si="7"/>
        <v>07725</v>
      </c>
      <c r="AE41" t="s">
        <v>708</v>
      </c>
      <c r="AF41">
        <f>E41</f>
        <v>0</v>
      </c>
    </row>
    <row r="42" spans="1:32" x14ac:dyDescent="0.25">
      <c r="A42" s="35"/>
      <c r="B42" s="35"/>
      <c r="C42" s="56"/>
      <c r="D42" s="56"/>
      <c r="E42" s="56"/>
      <c r="F42" s="48"/>
      <c r="G42" s="57"/>
      <c r="H42" s="34"/>
      <c r="I42" s="34"/>
      <c r="J42" s="34"/>
      <c r="K42" s="34"/>
      <c r="L42" s="34"/>
      <c r="M42" s="27"/>
      <c r="AB42">
        <f t="shared" ref="AB42:AB60" si="8">$AB$1</f>
        <v>2025</v>
      </c>
      <c r="AC42" t="s">
        <v>707</v>
      </c>
      <c r="AD42" s="41"/>
    </row>
    <row r="43" spans="1:32" ht="18.75" x14ac:dyDescent="0.3">
      <c r="A43" s="1"/>
      <c r="B43" s="95" t="s">
        <v>702</v>
      </c>
      <c r="C43" s="95"/>
      <c r="D43" s="95"/>
      <c r="E43" s="95"/>
      <c r="F43" s="27"/>
      <c r="G43" s="33"/>
      <c r="H43" s="33"/>
      <c r="I43" s="33"/>
      <c r="J43" s="33"/>
      <c r="K43" s="33"/>
      <c r="L43" s="32"/>
      <c r="M43" s="27"/>
      <c r="AB43">
        <f t="shared" si="8"/>
        <v>2025</v>
      </c>
      <c r="AC43" t="s">
        <v>707</v>
      </c>
      <c r="AD43" s="41"/>
    </row>
    <row r="44" spans="1:32" x14ac:dyDescent="0.25">
      <c r="A44" s="35"/>
      <c r="B44" s="35"/>
      <c r="C44" s="94" t="s">
        <v>698</v>
      </c>
      <c r="D44" s="94"/>
      <c r="E44" s="94"/>
      <c r="F44" s="43"/>
      <c r="G44" s="43"/>
      <c r="H44" s="35"/>
      <c r="AB44">
        <f t="shared" si="8"/>
        <v>2025</v>
      </c>
      <c r="AC44" t="s">
        <v>707</v>
      </c>
      <c r="AD44" s="41"/>
    </row>
    <row r="45" spans="1:32" x14ac:dyDescent="0.25">
      <c r="A45" s="35"/>
      <c r="B45" s="49"/>
      <c r="C45" s="54" t="s">
        <v>760</v>
      </c>
      <c r="D45" s="47" t="s">
        <v>732</v>
      </c>
      <c r="E45" s="77"/>
      <c r="F45" s="43"/>
      <c r="G45" s="43"/>
      <c r="H45" s="35"/>
      <c r="AB45">
        <f t="shared" si="8"/>
        <v>2025</v>
      </c>
      <c r="AC45" t="s">
        <v>707</v>
      </c>
      <c r="AD45" s="41" t="str">
        <f t="shared" si="7"/>
        <v>07735</v>
      </c>
      <c r="AE45" t="s">
        <v>708</v>
      </c>
      <c r="AF45">
        <f>E45</f>
        <v>0</v>
      </c>
    </row>
    <row r="46" spans="1:32" x14ac:dyDescent="0.25">
      <c r="A46" s="35"/>
      <c r="B46" s="49"/>
      <c r="C46" s="54" t="s">
        <v>761</v>
      </c>
      <c r="D46" s="47" t="s">
        <v>733</v>
      </c>
      <c r="E46" s="77"/>
      <c r="F46" s="43"/>
      <c r="G46" s="43"/>
      <c r="H46" s="35"/>
      <c r="AB46">
        <f t="shared" si="8"/>
        <v>2025</v>
      </c>
      <c r="AC46" t="s">
        <v>707</v>
      </c>
      <c r="AD46" s="41" t="str">
        <f t="shared" si="7"/>
        <v>07740</v>
      </c>
      <c r="AE46" t="s">
        <v>708</v>
      </c>
      <c r="AF46">
        <f>E46</f>
        <v>0</v>
      </c>
    </row>
    <row r="47" spans="1:32" x14ac:dyDescent="0.25">
      <c r="A47" s="35"/>
      <c r="B47" s="49"/>
      <c r="C47" s="46" t="s">
        <v>679</v>
      </c>
      <c r="D47" s="47" t="s">
        <v>734</v>
      </c>
      <c r="E47" s="66">
        <f>SUM(E45:E46)</f>
        <v>0</v>
      </c>
      <c r="F47" s="51"/>
      <c r="H47" s="35"/>
      <c r="AB47">
        <f t="shared" si="8"/>
        <v>2025</v>
      </c>
      <c r="AC47" t="s">
        <v>707</v>
      </c>
      <c r="AD47" s="41" t="str">
        <f t="shared" si="7"/>
        <v>07745</v>
      </c>
      <c r="AE47" t="s">
        <v>708</v>
      </c>
      <c r="AF47">
        <f>E47</f>
        <v>0</v>
      </c>
    </row>
    <row r="48" spans="1:32" x14ac:dyDescent="0.25">
      <c r="A48" s="35"/>
      <c r="B48" s="49"/>
      <c r="C48" s="54" t="s">
        <v>762</v>
      </c>
      <c r="D48" s="47" t="s">
        <v>735</v>
      </c>
      <c r="E48" s="77"/>
      <c r="F48" s="43"/>
      <c r="G48" s="43"/>
      <c r="H48" s="35"/>
      <c r="AB48">
        <f t="shared" si="8"/>
        <v>2025</v>
      </c>
      <c r="AC48" t="s">
        <v>707</v>
      </c>
      <c r="AD48" s="41" t="str">
        <f t="shared" si="7"/>
        <v>07750</v>
      </c>
      <c r="AE48" t="s">
        <v>708</v>
      </c>
      <c r="AF48">
        <f>E48</f>
        <v>0</v>
      </c>
    </row>
    <row r="49" spans="1:33" x14ac:dyDescent="0.25">
      <c r="A49" s="35"/>
      <c r="B49" s="49"/>
      <c r="C49" s="54" t="s">
        <v>763</v>
      </c>
      <c r="D49" s="47" t="s">
        <v>736</v>
      </c>
      <c r="E49" s="77"/>
      <c r="F49" s="43"/>
      <c r="G49" s="43"/>
      <c r="H49" s="35"/>
      <c r="AB49">
        <f t="shared" si="8"/>
        <v>2025</v>
      </c>
      <c r="AC49" t="s">
        <v>707</v>
      </c>
      <c r="AD49" s="41" t="str">
        <f t="shared" si="7"/>
        <v>07755</v>
      </c>
      <c r="AE49" t="s">
        <v>708</v>
      </c>
      <c r="AF49">
        <f>E49</f>
        <v>0</v>
      </c>
    </row>
    <row r="50" spans="1:33" x14ac:dyDescent="0.25">
      <c r="A50" s="35"/>
      <c r="B50" s="35"/>
      <c r="C50" s="43"/>
      <c r="D50" s="43"/>
      <c r="E50" s="43"/>
      <c r="F50" s="43"/>
      <c r="G50" s="43"/>
      <c r="H50" s="35"/>
      <c r="AB50">
        <f t="shared" si="8"/>
        <v>2025</v>
      </c>
      <c r="AC50" t="s">
        <v>707</v>
      </c>
      <c r="AD50" s="41"/>
    </row>
    <row r="51" spans="1:33" ht="18.75" x14ac:dyDescent="0.3">
      <c r="A51" s="1"/>
      <c r="B51" s="88" t="s">
        <v>701</v>
      </c>
      <c r="C51" s="88"/>
      <c r="D51" s="88"/>
      <c r="E51" s="88"/>
      <c r="F51" s="35"/>
      <c r="G51" s="35"/>
      <c r="H51" s="35"/>
      <c r="AB51">
        <f t="shared" si="8"/>
        <v>2025</v>
      </c>
      <c r="AC51" t="s">
        <v>707</v>
      </c>
      <c r="AD51" s="41"/>
    </row>
    <row r="52" spans="1:33" s="52" customFormat="1" ht="15" customHeight="1" x14ac:dyDescent="0.25">
      <c r="B52" s="64"/>
      <c r="C52" s="50" t="s">
        <v>678</v>
      </c>
      <c r="D52" s="47" t="s">
        <v>737</v>
      </c>
      <c r="E52" s="67">
        <f>'Estimates Worksheet'!L26</f>
        <v>0</v>
      </c>
      <c r="F52" s="43"/>
      <c r="G52" s="43"/>
      <c r="H52" s="59"/>
      <c r="AB52">
        <f t="shared" si="8"/>
        <v>2025</v>
      </c>
      <c r="AC52" s="52" t="s">
        <v>707</v>
      </c>
      <c r="AD52" s="62" t="str">
        <f t="shared" si="7"/>
        <v>07760</v>
      </c>
      <c r="AE52" s="52" t="s">
        <v>708</v>
      </c>
      <c r="AF52" s="52">
        <f>E52</f>
        <v>0</v>
      </c>
    </row>
    <row r="53" spans="1:33" s="52" customFormat="1" ht="15" customHeight="1" x14ac:dyDescent="0.25">
      <c r="B53" s="64"/>
      <c r="C53" s="50" t="s">
        <v>680</v>
      </c>
      <c r="D53" s="47" t="s">
        <v>738</v>
      </c>
      <c r="E53" s="67">
        <f>'Estimates Worksheet'!L27</f>
        <v>0</v>
      </c>
      <c r="F53" s="43"/>
      <c r="G53" s="43"/>
      <c r="H53" s="59"/>
      <c r="AB53">
        <f t="shared" si="8"/>
        <v>2025</v>
      </c>
      <c r="AC53" s="52" t="s">
        <v>707</v>
      </c>
      <c r="AD53" s="62" t="str">
        <f t="shared" si="7"/>
        <v>07765</v>
      </c>
      <c r="AE53" s="52" t="s">
        <v>708</v>
      </c>
      <c r="AF53" s="52">
        <f>E53</f>
        <v>0</v>
      </c>
    </row>
    <row r="54" spans="1:33" s="52" customFormat="1" ht="15" customHeight="1" x14ac:dyDescent="0.25">
      <c r="B54" s="64"/>
      <c r="C54" s="50" t="s">
        <v>681</v>
      </c>
      <c r="D54" s="47" t="s">
        <v>739</v>
      </c>
      <c r="E54" s="67">
        <f>'Estimates Worksheet'!L28</f>
        <v>0</v>
      </c>
      <c r="F54" s="43"/>
      <c r="G54" s="43"/>
      <c r="H54" s="59"/>
      <c r="AB54">
        <f t="shared" si="8"/>
        <v>2025</v>
      </c>
      <c r="AC54" s="52" t="s">
        <v>707</v>
      </c>
      <c r="AD54" s="62" t="str">
        <f t="shared" si="7"/>
        <v>07770</v>
      </c>
      <c r="AE54" s="52" t="s">
        <v>708</v>
      </c>
      <c r="AF54" s="52">
        <f>E54</f>
        <v>0</v>
      </c>
    </row>
    <row r="55" spans="1:33" s="52" customFormat="1" ht="15" customHeight="1" x14ac:dyDescent="0.25">
      <c r="A55" s="59"/>
      <c r="B55" s="64"/>
      <c r="C55" s="46" t="s">
        <v>679</v>
      </c>
      <c r="D55" s="47" t="s">
        <v>740</v>
      </c>
      <c r="E55" s="74">
        <f>'Estimates Worksheet'!L29</f>
        <v>0</v>
      </c>
      <c r="F55" s="51"/>
      <c r="H55" s="59"/>
      <c r="AB55">
        <f t="shared" si="8"/>
        <v>2025</v>
      </c>
      <c r="AC55" s="52" t="s">
        <v>707</v>
      </c>
      <c r="AD55" s="62" t="str">
        <f t="shared" si="7"/>
        <v>07775</v>
      </c>
      <c r="AE55" s="52" t="s">
        <v>708</v>
      </c>
      <c r="AF55" s="52">
        <f>E55</f>
        <v>0</v>
      </c>
    </row>
    <row r="56" spans="1:33" s="52" customFormat="1" ht="15" customHeight="1" x14ac:dyDescent="0.25">
      <c r="A56" s="65"/>
      <c r="B56" s="59"/>
      <c r="C56" s="43"/>
      <c r="D56" s="43"/>
      <c r="E56" s="43"/>
      <c r="F56" s="43"/>
      <c r="G56" s="43"/>
      <c r="H56" s="59"/>
      <c r="AB56">
        <f t="shared" si="8"/>
        <v>2025</v>
      </c>
      <c r="AC56" s="52" t="s">
        <v>707</v>
      </c>
    </row>
    <row r="57" spans="1:33" ht="18.75" x14ac:dyDescent="0.3">
      <c r="A57" s="1"/>
      <c r="B57" s="88" t="s">
        <v>703</v>
      </c>
      <c r="C57" s="88"/>
      <c r="D57" s="88"/>
      <c r="E57" s="88"/>
      <c r="F57" s="35"/>
      <c r="G57" s="35"/>
      <c r="H57" s="35"/>
      <c r="AB57">
        <f t="shared" si="8"/>
        <v>2025</v>
      </c>
      <c r="AC57" s="52" t="s">
        <v>707</v>
      </c>
    </row>
    <row r="58" spans="1:33" ht="15" customHeight="1" x14ac:dyDescent="0.25">
      <c r="B58" s="64"/>
      <c r="C58" s="50" t="s">
        <v>704</v>
      </c>
      <c r="D58" s="47" t="s">
        <v>741</v>
      </c>
      <c r="E58" s="76">
        <f>E15+E28+E32+E38</f>
        <v>0</v>
      </c>
      <c r="F58" s="63"/>
      <c r="G58" s="59"/>
      <c r="H58" s="59"/>
      <c r="AB58">
        <f t="shared" si="8"/>
        <v>2025</v>
      </c>
      <c r="AC58" t="s">
        <v>707</v>
      </c>
      <c r="AD58" s="41" t="str">
        <f>$D58</f>
        <v>07780</v>
      </c>
      <c r="AE58" t="s">
        <v>708</v>
      </c>
      <c r="AF58">
        <f>E58</f>
        <v>0</v>
      </c>
    </row>
    <row r="59" spans="1:33" x14ac:dyDescent="0.25">
      <c r="B59" s="64"/>
      <c r="C59" s="43" t="s">
        <v>705</v>
      </c>
      <c r="D59" s="47" t="s">
        <v>742</v>
      </c>
      <c r="E59" s="76">
        <f>'Estimates Worksheet'!L29</f>
        <v>0</v>
      </c>
      <c r="F59" s="53"/>
      <c r="G59" s="59"/>
      <c r="H59" s="59"/>
      <c r="AB59">
        <f t="shared" si="8"/>
        <v>2025</v>
      </c>
      <c r="AC59" t="s">
        <v>707</v>
      </c>
      <c r="AD59" s="41" t="str">
        <f t="shared" ref="AD59:AD60" si="9">$D59</f>
        <v>07785</v>
      </c>
      <c r="AE59" t="s">
        <v>708</v>
      </c>
      <c r="AF59">
        <f>E59</f>
        <v>0</v>
      </c>
    </row>
    <row r="60" spans="1:33" x14ac:dyDescent="0.25">
      <c r="A60" s="35"/>
      <c r="B60" s="64"/>
      <c r="C60" s="46" t="s">
        <v>764</v>
      </c>
      <c r="D60" s="47" t="s">
        <v>743</v>
      </c>
      <c r="E60" s="75">
        <f>E58+E59</f>
        <v>0</v>
      </c>
      <c r="F60" s="43"/>
      <c r="G60" s="59"/>
      <c r="H60" s="59"/>
      <c r="AB60">
        <f t="shared" si="8"/>
        <v>2025</v>
      </c>
      <c r="AC60" t="s">
        <v>707</v>
      </c>
      <c r="AD60" s="41" t="str">
        <f t="shared" si="9"/>
        <v>07810</v>
      </c>
      <c r="AE60" t="s">
        <v>708</v>
      </c>
      <c r="AF60">
        <f>E60</f>
        <v>0</v>
      </c>
    </row>
    <row r="61" spans="1:33" x14ac:dyDescent="0.25">
      <c r="A61" s="35"/>
      <c r="B61" s="35"/>
      <c r="C61" s="27"/>
      <c r="D61" s="27"/>
      <c r="E61" s="27"/>
      <c r="F61" s="27"/>
      <c r="G61" s="35"/>
      <c r="H61" s="35"/>
    </row>
    <row r="62" spans="1:33" ht="42.75" customHeight="1" x14ac:dyDescent="0.25">
      <c r="A62" s="35"/>
      <c r="B62" s="92" t="s">
        <v>766</v>
      </c>
      <c r="C62" s="92"/>
      <c r="D62" s="92"/>
      <c r="E62" s="92"/>
      <c r="F62" s="35"/>
      <c r="G62" s="35"/>
      <c r="H62" s="35"/>
      <c r="I62" s="35"/>
      <c r="J62" s="35"/>
      <c r="K62" s="35"/>
      <c r="L62" s="35"/>
      <c r="M62" s="35"/>
      <c r="N62" s="35"/>
      <c r="O62" s="35"/>
      <c r="P62" s="35"/>
      <c r="Q62" s="35"/>
      <c r="R62" s="35"/>
      <c r="S62" s="35"/>
      <c r="T62" s="35"/>
      <c r="U62" s="35"/>
      <c r="V62" s="35"/>
      <c r="W62" s="35"/>
      <c r="X62" s="35"/>
      <c r="Y62" s="35"/>
      <c r="Z62" s="35"/>
      <c r="AB62" s="35"/>
      <c r="AC62" s="35"/>
      <c r="AD62" s="35"/>
      <c r="AE62" s="35"/>
      <c r="AF62" s="35"/>
      <c r="AG62" s="35"/>
    </row>
    <row r="63" spans="1:33" ht="15.75" x14ac:dyDescent="0.25">
      <c r="B63" s="35"/>
      <c r="C63" s="35"/>
      <c r="D63" s="39"/>
      <c r="E63" s="35"/>
      <c r="F63" s="35"/>
      <c r="G63" s="35"/>
      <c r="H63" s="35"/>
      <c r="I63" s="35"/>
      <c r="J63" s="35"/>
      <c r="K63" s="35"/>
      <c r="L63" s="35"/>
      <c r="M63" s="35"/>
      <c r="N63" s="35"/>
      <c r="O63" s="35"/>
      <c r="P63" s="35"/>
      <c r="Q63" s="35"/>
      <c r="R63" s="35"/>
      <c r="S63" s="35"/>
      <c r="T63" s="35"/>
      <c r="U63" s="35"/>
      <c r="V63" s="35"/>
      <c r="W63" s="35"/>
      <c r="X63" s="35"/>
      <c r="Y63" s="35"/>
      <c r="Z63" s="35"/>
      <c r="AB63" s="35"/>
      <c r="AC63" s="35"/>
      <c r="AD63" s="35"/>
      <c r="AE63" s="35"/>
      <c r="AF63" s="35"/>
      <c r="AG63" s="35"/>
    </row>
    <row r="64" spans="1:33" ht="15.75" x14ac:dyDescent="0.25">
      <c r="D64" s="39"/>
      <c r="E64" s="35"/>
      <c r="F64" s="35"/>
      <c r="G64" s="40"/>
      <c r="H64" s="35"/>
      <c r="I64" s="35"/>
      <c r="J64" s="35"/>
      <c r="K64" s="35"/>
      <c r="L64" s="35"/>
      <c r="M64" s="35"/>
      <c r="N64" s="35"/>
      <c r="O64" s="35"/>
      <c r="P64" s="35"/>
      <c r="Q64" s="35"/>
      <c r="R64" s="35"/>
      <c r="S64" s="35"/>
      <c r="T64" s="35"/>
      <c r="U64" s="35"/>
      <c r="V64" s="35"/>
      <c r="W64" s="35"/>
      <c r="X64" s="35"/>
      <c r="Y64" s="35"/>
      <c r="Z64" s="35"/>
      <c r="AB64" s="35"/>
      <c r="AC64" s="35"/>
      <c r="AD64" s="35"/>
      <c r="AE64" s="35"/>
      <c r="AF64" s="35"/>
      <c r="AG64" s="35"/>
    </row>
    <row r="65" spans="2:8" x14ac:dyDescent="0.25">
      <c r="B65" s="35"/>
      <c r="C65" s="35"/>
      <c r="D65" s="35"/>
      <c r="E65" s="35"/>
      <c r="F65" s="35"/>
      <c r="G65" s="35"/>
      <c r="H65" s="35"/>
    </row>
    <row r="66" spans="2:8" x14ac:dyDescent="0.25">
      <c r="B66" s="35"/>
      <c r="C66" s="35"/>
      <c r="D66" s="35"/>
      <c r="E66" s="35"/>
      <c r="F66" s="35"/>
      <c r="G66" s="35"/>
      <c r="H66" s="35"/>
    </row>
    <row r="67" spans="2:8" x14ac:dyDescent="0.25">
      <c r="B67" s="35"/>
      <c r="C67" s="35"/>
      <c r="D67" s="35"/>
      <c r="E67" s="35"/>
      <c r="F67" s="35"/>
      <c r="G67" s="35"/>
      <c r="H67" s="35"/>
    </row>
    <row r="68" spans="2:8" x14ac:dyDescent="0.25">
      <c r="B68" s="35"/>
      <c r="C68" s="35"/>
      <c r="D68" s="35"/>
      <c r="E68" s="35"/>
      <c r="F68" s="35"/>
      <c r="G68" s="35"/>
      <c r="H68" s="35"/>
    </row>
    <row r="69" spans="2:8" x14ac:dyDescent="0.25">
      <c r="B69" s="35"/>
      <c r="C69" s="35"/>
      <c r="D69" s="35"/>
      <c r="E69" s="35"/>
      <c r="F69" s="35"/>
      <c r="G69" s="35"/>
      <c r="H69" s="35"/>
    </row>
    <row r="70" spans="2:8" x14ac:dyDescent="0.25">
      <c r="B70" s="35"/>
      <c r="C70" s="35"/>
      <c r="D70" s="35"/>
      <c r="E70" s="35"/>
      <c r="F70" s="35"/>
      <c r="G70" s="35"/>
      <c r="H70" s="35"/>
    </row>
    <row r="71" spans="2:8" x14ac:dyDescent="0.25">
      <c r="B71" s="35"/>
      <c r="C71" s="35"/>
      <c r="D71" s="35"/>
      <c r="E71" s="35"/>
      <c r="F71" s="35"/>
      <c r="G71" s="35"/>
      <c r="H71" s="35"/>
    </row>
    <row r="72" spans="2:8" x14ac:dyDescent="0.25">
      <c r="B72" s="35"/>
      <c r="C72" s="35"/>
      <c r="D72" s="35"/>
      <c r="E72" s="35"/>
      <c r="F72" s="35"/>
      <c r="G72" s="35"/>
      <c r="H72" s="35"/>
    </row>
    <row r="73" spans="2:8" x14ac:dyDescent="0.25">
      <c r="B73" s="35"/>
      <c r="C73" s="35"/>
      <c r="D73" s="35"/>
      <c r="E73" s="35"/>
      <c r="F73" s="35"/>
      <c r="G73" s="35"/>
      <c r="H73" s="35"/>
    </row>
    <row r="74" spans="2:8" x14ac:dyDescent="0.25">
      <c r="B74" s="35"/>
      <c r="C74" s="35"/>
      <c r="D74" s="35"/>
      <c r="E74" s="35"/>
      <c r="F74" s="35"/>
      <c r="G74" s="35"/>
      <c r="H74" s="35"/>
    </row>
    <row r="75" spans="2:8" x14ac:dyDescent="0.25">
      <c r="B75" s="35"/>
      <c r="C75" s="35"/>
      <c r="D75" s="35"/>
      <c r="E75" s="35"/>
      <c r="F75" s="35"/>
      <c r="G75" s="35"/>
      <c r="H75" s="35"/>
    </row>
  </sheetData>
  <sheetProtection algorithmName="SHA-512" hashValue="ckZ6RUwwrA73NIIBfjWbFzYctSJs+W/2vb3u1GWkYvqSqQkIlYlX1ZBpZpWR4/HnVGzIZWt2laTujoPbguU4Tg==" saltValue="GXjLSXPXD6TSipcPCy/cYg==" spinCount="100000" sheet="1" objects="1" scenarios="1" selectLockedCells="1"/>
  <mergeCells count="14">
    <mergeCell ref="B8:E8"/>
    <mergeCell ref="A2:F2"/>
    <mergeCell ref="A4:F4"/>
    <mergeCell ref="A6:F6"/>
    <mergeCell ref="B62:E62"/>
    <mergeCell ref="C9:E9"/>
    <mergeCell ref="C29:E29"/>
    <mergeCell ref="C33:E33"/>
    <mergeCell ref="C44:E44"/>
    <mergeCell ref="B57:E57"/>
    <mergeCell ref="B51:E51"/>
    <mergeCell ref="B43:E43"/>
    <mergeCell ref="C25:E25"/>
    <mergeCell ref="C17:E17"/>
  </mergeCells>
  <conditionalFormatting sqref="E30:E31">
    <cfRule type="expression" dxfId="5" priority="1">
      <formula>$G$4=1</formula>
    </cfRule>
    <cfRule type="expression" dxfId="4" priority="2">
      <formula>$G$4=0</formula>
    </cfRule>
  </conditionalFormatting>
  <conditionalFormatting sqref="E34:E37">
    <cfRule type="expression" dxfId="3" priority="3">
      <formula>$G$6=1</formula>
    </cfRule>
    <cfRule type="expression" dxfId="2" priority="4">
      <formula>$G$6=0</formula>
    </cfRule>
  </conditionalFormatting>
  <conditionalFormatting sqref="E40:E41">
    <cfRule type="expression" dxfId="1" priority="5">
      <formula>AND($G$4=1,$G$6=1)</formula>
    </cfRule>
    <cfRule type="expression" dxfId="0" priority="7">
      <formula>OR($G$4=0,$G$6=0)</formula>
    </cfRule>
  </conditionalFormatting>
  <dataValidations count="1">
    <dataValidation type="list" allowBlank="1" showInputMessage="1" showErrorMessage="1" sqref="A6" xr:uid="{3D46501E-415E-4919-8874-741055CD1B93}">
      <formula1>"… Indicate If You Undertook A Shadow Population Count ...,without Shadow Population Count, with Shadow Population Count"</formula1>
    </dataValidation>
  </dataValidations>
  <printOptions horizontalCentered="1" verticalCentered="1"/>
  <pageMargins left="1" right="1" top="1" bottom="1" header="0.5" footer="0.5"/>
  <pageSetup scale="67" fitToWidth="0" orientation="portrait" r:id="rId1"/>
  <ignoredErrors>
    <ignoredError sqref="D18:D23 D10:D15 D26:D28 D30:D32 D34:D41 D45:D49 D52:D55 D58:D60" numberStoredAsText="1"/>
    <ignoredError sqref="G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8D8821-335B-4056-A2C1-28A853B136BA}">
          <x14:formula1>
            <xm:f>LGCodes!$D$2:$D$340</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pageSetUpPr fitToPage="1"/>
  </sheetPr>
  <dimension ref="A1:L32"/>
  <sheetViews>
    <sheetView zoomScaleNormal="100" workbookViewId="0">
      <pane ySplit="5" topLeftCell="A6" activePane="bottomLeft" state="frozen"/>
      <selection pane="bottomLeft" activeCell="E17" sqref="E17"/>
    </sheetView>
  </sheetViews>
  <sheetFormatPr defaultColWidth="9.140625" defaultRowHeight="15" x14ac:dyDescent="0.25"/>
  <cols>
    <col min="1" max="1" width="5.5703125" style="2" customWidth="1"/>
    <col min="2" max="2" width="26.7109375" style="2" customWidth="1"/>
    <col min="3" max="4" width="24.85546875" style="2" customWidth="1"/>
    <col min="5" max="5" width="26.85546875" style="2" customWidth="1"/>
    <col min="6" max="6" width="24.85546875" style="2" customWidth="1"/>
    <col min="7" max="7" width="20.85546875" style="2" customWidth="1"/>
    <col min="8" max="8" width="24.85546875" style="2" customWidth="1"/>
    <col min="9" max="9" width="30.85546875" style="2" customWidth="1"/>
    <col min="10" max="10" width="24.85546875" style="2" customWidth="1"/>
    <col min="11" max="11" width="22.85546875" style="2" customWidth="1"/>
    <col min="12" max="12" width="14.85546875" style="2" customWidth="1"/>
    <col min="13" max="13" width="19.5703125" style="2" customWidth="1"/>
    <col min="14" max="15" width="14.85546875" style="2" customWidth="1"/>
    <col min="16" max="16384" width="9.140625" style="2"/>
  </cols>
  <sheetData>
    <row r="1" spans="1:12" ht="17.45" customHeight="1" x14ac:dyDescent="0.25"/>
    <row r="2" spans="1:12" ht="17.45" customHeight="1" x14ac:dyDescent="0.3">
      <c r="A2" s="1"/>
      <c r="B2" s="4" t="s">
        <v>683</v>
      </c>
      <c r="C2" s="3"/>
      <c r="D2" s="3"/>
    </row>
    <row r="3" spans="1:12" ht="17.45" customHeight="1" x14ac:dyDescent="0.25">
      <c r="A3" s="35"/>
      <c r="B3" s="82" t="str">
        <f>'Field Report (with Estimates)'!A4</f>
        <v>Choose Your Municipality</v>
      </c>
      <c r="C3" s="3"/>
      <c r="D3" s="3"/>
    </row>
    <row r="4" spans="1:12" x14ac:dyDescent="0.25">
      <c r="F4" s="96" t="s">
        <v>677</v>
      </c>
      <c r="G4" s="97"/>
      <c r="H4" s="98"/>
    </row>
    <row r="5" spans="1:12" s="5" customFormat="1" ht="97.5" customHeight="1" x14ac:dyDescent="0.25">
      <c r="C5" s="26" t="s">
        <v>670</v>
      </c>
      <c r="D5" s="26" t="s">
        <v>671</v>
      </c>
      <c r="E5" s="26" t="s">
        <v>672</v>
      </c>
      <c r="F5" s="28" t="s">
        <v>673</v>
      </c>
      <c r="G5" s="28" t="s">
        <v>690</v>
      </c>
      <c r="H5" s="28" t="s">
        <v>689</v>
      </c>
      <c r="I5" s="26" t="s">
        <v>674</v>
      </c>
      <c r="J5" s="26" t="s">
        <v>675</v>
      </c>
      <c r="K5" s="26" t="s">
        <v>676</v>
      </c>
      <c r="L5" s="26" t="s">
        <v>682</v>
      </c>
    </row>
    <row r="6" spans="1:12" ht="14.45" customHeight="1" x14ac:dyDescent="0.25">
      <c r="B6" s="9" t="s">
        <v>691</v>
      </c>
      <c r="C6" s="20"/>
      <c r="D6" s="20"/>
      <c r="E6" s="20"/>
      <c r="F6" s="20"/>
      <c r="G6" s="20"/>
      <c r="H6" s="20"/>
      <c r="I6" s="20"/>
      <c r="J6" s="20"/>
      <c r="K6" s="20"/>
      <c r="L6" s="21"/>
    </row>
    <row r="7" spans="1:12" ht="14.45" customHeight="1" x14ac:dyDescent="0.25">
      <c r="B7" s="8" t="s">
        <v>684</v>
      </c>
      <c r="C7" s="16"/>
      <c r="D7" s="14"/>
      <c r="E7" s="14"/>
      <c r="F7" s="14"/>
      <c r="G7" s="14"/>
      <c r="H7" s="14"/>
      <c r="I7" s="14"/>
      <c r="J7" s="14"/>
      <c r="K7" s="14"/>
      <c r="L7" s="15">
        <f t="shared" ref="L7:L12" si="0">SUM(C7:K7)</f>
        <v>0</v>
      </c>
    </row>
    <row r="8" spans="1:12" ht="14.45" customHeight="1" x14ac:dyDescent="0.25">
      <c r="B8" s="8" t="s">
        <v>685</v>
      </c>
      <c r="C8" s="16"/>
      <c r="D8" s="14"/>
      <c r="E8" s="14"/>
      <c r="F8" s="14"/>
      <c r="G8" s="14"/>
      <c r="H8" s="14"/>
      <c r="I8" s="14"/>
      <c r="J8" s="14"/>
      <c r="K8" s="14"/>
      <c r="L8" s="15">
        <f t="shared" si="0"/>
        <v>0</v>
      </c>
    </row>
    <row r="9" spans="1:12" ht="14.45" customHeight="1" x14ac:dyDescent="0.25">
      <c r="B9" s="8" t="s">
        <v>686</v>
      </c>
      <c r="C9" s="16"/>
      <c r="D9" s="14"/>
      <c r="E9" s="14"/>
      <c r="F9" s="14"/>
      <c r="G9" s="14"/>
      <c r="H9" s="14"/>
      <c r="I9" s="14"/>
      <c r="J9" s="14"/>
      <c r="K9" s="14"/>
      <c r="L9" s="15">
        <f t="shared" si="0"/>
        <v>0</v>
      </c>
    </row>
    <row r="10" spans="1:12" ht="14.45" customHeight="1" x14ac:dyDescent="0.25">
      <c r="B10" s="8" t="s">
        <v>687</v>
      </c>
      <c r="C10" s="16"/>
      <c r="D10" s="14"/>
      <c r="E10" s="14"/>
      <c r="F10" s="14"/>
      <c r="G10" s="14"/>
      <c r="H10" s="14"/>
      <c r="I10" s="14"/>
      <c r="J10" s="14"/>
      <c r="K10" s="14"/>
      <c r="L10" s="15">
        <f t="shared" si="0"/>
        <v>0</v>
      </c>
    </row>
    <row r="11" spans="1:12" ht="14.45" customHeight="1" x14ac:dyDescent="0.25">
      <c r="B11" s="8" t="s">
        <v>688</v>
      </c>
      <c r="C11" s="16"/>
      <c r="D11" s="14"/>
      <c r="E11" s="14"/>
      <c r="F11" s="14"/>
      <c r="G11" s="14"/>
      <c r="H11" s="14"/>
      <c r="I11" s="14"/>
      <c r="J11" s="14"/>
      <c r="K11" s="14"/>
      <c r="L11" s="15">
        <f t="shared" si="0"/>
        <v>0</v>
      </c>
    </row>
    <row r="12" spans="1:12" ht="14.45" customHeight="1" x14ac:dyDescent="0.25">
      <c r="B12" s="11" t="s">
        <v>679</v>
      </c>
      <c r="C12" s="17">
        <f>SUM(C7:C11)</f>
        <v>0</v>
      </c>
      <c r="D12" s="17">
        <f t="shared" ref="D12:K12" si="1">SUM(D7:D11)</f>
        <v>0</v>
      </c>
      <c r="E12" s="37">
        <f t="shared" si="1"/>
        <v>0</v>
      </c>
      <c r="F12" s="37">
        <f t="shared" si="1"/>
        <v>0</v>
      </c>
      <c r="G12" s="37">
        <f t="shared" si="1"/>
        <v>0</v>
      </c>
      <c r="H12" s="37">
        <f t="shared" si="1"/>
        <v>0</v>
      </c>
      <c r="I12" s="37">
        <f t="shared" si="1"/>
        <v>0</v>
      </c>
      <c r="J12" s="37">
        <f t="shared" si="1"/>
        <v>0</v>
      </c>
      <c r="K12" s="37">
        <f t="shared" si="1"/>
        <v>0</v>
      </c>
      <c r="L12" s="38">
        <f t="shared" si="0"/>
        <v>0</v>
      </c>
    </row>
    <row r="13" spans="1:12" ht="14.45" customHeight="1" x14ac:dyDescent="0.25">
      <c r="B13" s="9" t="s">
        <v>692</v>
      </c>
      <c r="C13" s="10"/>
      <c r="D13" s="10"/>
      <c r="E13" s="10"/>
      <c r="F13" s="10"/>
      <c r="G13" s="10"/>
      <c r="H13" s="10"/>
      <c r="I13" s="10"/>
      <c r="J13" s="10"/>
      <c r="K13" s="10"/>
      <c r="L13" s="7"/>
    </row>
    <row r="14" spans="1:12" ht="14.45" customHeight="1" x14ac:dyDescent="0.25">
      <c r="B14" s="8" t="s">
        <v>684</v>
      </c>
      <c r="C14" s="29"/>
      <c r="D14" s="14"/>
      <c r="E14" s="14"/>
      <c r="F14" s="14"/>
      <c r="G14" s="14"/>
      <c r="H14" s="14"/>
      <c r="I14" s="14"/>
      <c r="J14" s="14"/>
      <c r="K14" s="14"/>
      <c r="L14" s="15">
        <f>SUM(C14:K14)</f>
        <v>0</v>
      </c>
    </row>
    <row r="15" spans="1:12" ht="14.45" customHeight="1" x14ac:dyDescent="0.25">
      <c r="B15" s="8" t="s">
        <v>685</v>
      </c>
      <c r="C15" s="16"/>
      <c r="D15" s="14"/>
      <c r="E15" s="16"/>
      <c r="F15" s="16"/>
      <c r="G15" s="16"/>
      <c r="H15" s="16"/>
      <c r="I15" s="16"/>
      <c r="J15" s="14"/>
      <c r="K15" s="14"/>
      <c r="L15" s="15">
        <f>SUM(C15:K15)</f>
        <v>0</v>
      </c>
    </row>
    <row r="16" spans="1:12" ht="14.45" customHeight="1" x14ac:dyDescent="0.25">
      <c r="B16" s="8" t="s">
        <v>686</v>
      </c>
      <c r="C16" s="16"/>
      <c r="D16" s="14"/>
      <c r="E16" s="16"/>
      <c r="F16" s="16"/>
      <c r="G16" s="16"/>
      <c r="H16" s="16"/>
      <c r="I16" s="16"/>
      <c r="J16" s="14"/>
      <c r="K16" s="14"/>
      <c r="L16" s="15">
        <f t="shared" ref="L16:L23" si="2">SUM(C16:K16)</f>
        <v>0</v>
      </c>
    </row>
    <row r="17" spans="2:12" ht="14.45" customHeight="1" x14ac:dyDescent="0.25">
      <c r="B17" s="8" t="s">
        <v>687</v>
      </c>
      <c r="C17" s="16"/>
      <c r="D17" s="14"/>
      <c r="E17" s="16"/>
      <c r="F17" s="16"/>
      <c r="G17" s="16"/>
      <c r="H17" s="16"/>
      <c r="I17" s="16"/>
      <c r="J17" s="14"/>
      <c r="K17" s="14"/>
      <c r="L17" s="15">
        <f t="shared" si="2"/>
        <v>0</v>
      </c>
    </row>
    <row r="18" spans="2:12" ht="14.45" customHeight="1" x14ac:dyDescent="0.25">
      <c r="B18" s="8" t="s">
        <v>688</v>
      </c>
      <c r="C18" s="16"/>
      <c r="D18" s="14"/>
      <c r="E18" s="16"/>
      <c r="F18" s="16"/>
      <c r="G18" s="16"/>
      <c r="H18" s="16"/>
      <c r="I18" s="16"/>
      <c r="J18" s="14"/>
      <c r="K18" s="14"/>
      <c r="L18" s="15">
        <f t="shared" si="2"/>
        <v>0</v>
      </c>
    </row>
    <row r="19" spans="2:12" ht="14.45" customHeight="1" x14ac:dyDescent="0.25">
      <c r="B19" s="11" t="s">
        <v>679</v>
      </c>
      <c r="C19" s="17">
        <f>SUM(C14:C18)</f>
        <v>0</v>
      </c>
      <c r="D19" s="17">
        <f t="shared" ref="D19:J19" si="3">SUM(D14:D18)</f>
        <v>0</v>
      </c>
      <c r="E19" s="17">
        <f t="shared" si="3"/>
        <v>0</v>
      </c>
      <c r="F19" s="17">
        <f t="shared" si="3"/>
        <v>0</v>
      </c>
      <c r="G19" s="17">
        <f t="shared" si="3"/>
        <v>0</v>
      </c>
      <c r="H19" s="17">
        <f t="shared" si="3"/>
        <v>0</v>
      </c>
      <c r="I19" s="17">
        <f>SUM(I14:I18)</f>
        <v>0</v>
      </c>
      <c r="J19" s="17">
        <f t="shared" si="3"/>
        <v>0</v>
      </c>
      <c r="K19" s="17">
        <f>SUM(K14:K18)</f>
        <v>0</v>
      </c>
      <c r="L19" s="15">
        <f>SUM(C19:K19)</f>
        <v>0</v>
      </c>
    </row>
    <row r="20" spans="2:12" ht="14.45" customHeight="1" x14ac:dyDescent="0.25">
      <c r="B20" s="9" t="s">
        <v>693</v>
      </c>
      <c r="C20" s="18"/>
      <c r="D20" s="18"/>
      <c r="E20" s="18"/>
      <c r="F20" s="18"/>
      <c r="G20" s="18"/>
      <c r="H20" s="18"/>
      <c r="I20" s="18"/>
      <c r="J20" s="18"/>
      <c r="K20" s="18"/>
      <c r="L20" s="19"/>
    </row>
    <row r="21" spans="2:12" ht="14.45" customHeight="1" x14ac:dyDescent="0.25">
      <c r="B21" s="8" t="s">
        <v>680</v>
      </c>
      <c r="C21" s="16"/>
      <c r="D21" s="14"/>
      <c r="E21" s="14"/>
      <c r="F21" s="14"/>
      <c r="G21" s="14"/>
      <c r="H21" s="14"/>
      <c r="I21" s="14"/>
      <c r="J21" s="14"/>
      <c r="K21" s="14"/>
      <c r="L21" s="15">
        <f t="shared" si="2"/>
        <v>0</v>
      </c>
    </row>
    <row r="22" spans="2:12" ht="14.45" customHeight="1" x14ac:dyDescent="0.25">
      <c r="B22" s="8" t="s">
        <v>694</v>
      </c>
      <c r="C22" s="16"/>
      <c r="D22" s="14"/>
      <c r="E22" s="14"/>
      <c r="F22" s="14"/>
      <c r="G22" s="14"/>
      <c r="H22" s="14"/>
      <c r="I22" s="14"/>
      <c r="J22" s="14"/>
      <c r="K22" s="14"/>
      <c r="L22" s="15">
        <f t="shared" si="2"/>
        <v>0</v>
      </c>
    </row>
    <row r="23" spans="2:12" ht="14.45" customHeight="1" x14ac:dyDescent="0.25">
      <c r="B23" s="8" t="s">
        <v>695</v>
      </c>
      <c r="C23" s="16"/>
      <c r="D23" s="14"/>
      <c r="E23" s="14"/>
      <c r="F23" s="14"/>
      <c r="G23" s="14"/>
      <c r="H23" s="14"/>
      <c r="I23" s="14"/>
      <c r="J23" s="14"/>
      <c r="K23" s="14"/>
      <c r="L23" s="15">
        <f t="shared" si="2"/>
        <v>0</v>
      </c>
    </row>
    <row r="24" spans="2:12" ht="14.45" customHeight="1" x14ac:dyDescent="0.25">
      <c r="B24" s="11" t="s">
        <v>679</v>
      </c>
      <c r="C24" s="17">
        <f t="shared" ref="C24:K24" si="4">SUM(C21:C23)</f>
        <v>0</v>
      </c>
      <c r="D24" s="17">
        <f t="shared" si="4"/>
        <v>0</v>
      </c>
      <c r="E24" s="17">
        <f t="shared" si="4"/>
        <v>0</v>
      </c>
      <c r="F24" s="17">
        <f t="shared" si="4"/>
        <v>0</v>
      </c>
      <c r="G24" s="17">
        <f t="shared" si="4"/>
        <v>0</v>
      </c>
      <c r="H24" s="17">
        <f t="shared" si="4"/>
        <v>0</v>
      </c>
      <c r="I24" s="17">
        <f t="shared" si="4"/>
        <v>0</v>
      </c>
      <c r="J24" s="17">
        <f t="shared" si="4"/>
        <v>0</v>
      </c>
      <c r="K24" s="17">
        <f t="shared" si="4"/>
        <v>0</v>
      </c>
      <c r="L24" s="15">
        <f>SUM(C24:K24)</f>
        <v>0</v>
      </c>
    </row>
    <row r="25" spans="2:12" ht="14.45" customHeight="1" x14ac:dyDescent="0.25">
      <c r="B25" s="9" t="s">
        <v>696</v>
      </c>
      <c r="C25" s="20"/>
      <c r="D25" s="20"/>
      <c r="E25" s="20"/>
      <c r="F25" s="20"/>
      <c r="G25" s="20"/>
      <c r="H25" s="20"/>
      <c r="I25" s="20"/>
      <c r="J25" s="20"/>
      <c r="K25" s="20"/>
      <c r="L25" s="22"/>
    </row>
    <row r="26" spans="2:12" ht="14.45" customHeight="1" x14ac:dyDescent="0.25">
      <c r="B26" s="11" t="s">
        <v>678</v>
      </c>
      <c r="C26" s="13">
        <f t="shared" ref="C26:K26" si="5">IFERROR(C12/C19,0)</f>
        <v>0</v>
      </c>
      <c r="D26" s="13">
        <f t="shared" si="5"/>
        <v>0</v>
      </c>
      <c r="E26" s="13">
        <f t="shared" si="5"/>
        <v>0</v>
      </c>
      <c r="F26" s="13">
        <f t="shared" si="5"/>
        <v>0</v>
      </c>
      <c r="G26" s="13">
        <f t="shared" si="5"/>
        <v>0</v>
      </c>
      <c r="H26" s="13">
        <f t="shared" si="5"/>
        <v>0</v>
      </c>
      <c r="I26" s="13">
        <f t="shared" si="5"/>
        <v>0</v>
      </c>
      <c r="J26" s="13">
        <f t="shared" si="5"/>
        <v>0</v>
      </c>
      <c r="K26" s="13">
        <f t="shared" si="5"/>
        <v>0</v>
      </c>
      <c r="L26" s="15">
        <f>SUM(C26:K26)</f>
        <v>0</v>
      </c>
    </row>
    <row r="27" spans="2:12" ht="14.45" customHeight="1" x14ac:dyDescent="0.25">
      <c r="B27" s="11" t="s">
        <v>680</v>
      </c>
      <c r="C27" s="23">
        <f t="shared" ref="C27:K27" si="6">C26*C21</f>
        <v>0</v>
      </c>
      <c r="D27" s="23">
        <f t="shared" si="6"/>
        <v>0</v>
      </c>
      <c r="E27" s="23">
        <f t="shared" si="6"/>
        <v>0</v>
      </c>
      <c r="F27" s="23">
        <f t="shared" si="6"/>
        <v>0</v>
      </c>
      <c r="G27" s="23">
        <f t="shared" si="6"/>
        <v>0</v>
      </c>
      <c r="H27" s="23">
        <f t="shared" si="6"/>
        <v>0</v>
      </c>
      <c r="I27" s="23">
        <f t="shared" si="6"/>
        <v>0</v>
      </c>
      <c r="J27" s="23">
        <f t="shared" si="6"/>
        <v>0</v>
      </c>
      <c r="K27" s="23">
        <f t="shared" si="6"/>
        <v>0</v>
      </c>
      <c r="L27" s="15">
        <f>SUM(C27:K27)</f>
        <v>0</v>
      </c>
    </row>
    <row r="28" spans="2:12" ht="14.45" customHeight="1" x14ac:dyDescent="0.25">
      <c r="B28" s="11" t="s">
        <v>681</v>
      </c>
      <c r="C28" s="23">
        <f t="shared" ref="C28:K28" si="7">C26*C22</f>
        <v>0</v>
      </c>
      <c r="D28" s="23">
        <f t="shared" si="7"/>
        <v>0</v>
      </c>
      <c r="E28" s="23">
        <f t="shared" si="7"/>
        <v>0</v>
      </c>
      <c r="F28" s="23">
        <f t="shared" si="7"/>
        <v>0</v>
      </c>
      <c r="G28" s="23">
        <f t="shared" si="7"/>
        <v>0</v>
      </c>
      <c r="H28" s="23">
        <f t="shared" si="7"/>
        <v>0</v>
      </c>
      <c r="I28" s="23">
        <f t="shared" si="7"/>
        <v>0</v>
      </c>
      <c r="J28" s="23">
        <f t="shared" si="7"/>
        <v>0</v>
      </c>
      <c r="K28" s="23">
        <f t="shared" si="7"/>
        <v>0</v>
      </c>
      <c r="L28" s="15">
        <f>SUM(C28:K28)</f>
        <v>0</v>
      </c>
    </row>
    <row r="29" spans="2:12" ht="14.45" customHeight="1" x14ac:dyDescent="0.25">
      <c r="B29" s="11" t="s">
        <v>679</v>
      </c>
      <c r="C29" s="23">
        <f>SUM(C27,C28)</f>
        <v>0</v>
      </c>
      <c r="D29" s="23">
        <f t="shared" ref="D29:K29" si="8">SUM(D27,D28)</f>
        <v>0</v>
      </c>
      <c r="E29" s="23">
        <f t="shared" si="8"/>
        <v>0</v>
      </c>
      <c r="F29" s="23">
        <f t="shared" si="8"/>
        <v>0</v>
      </c>
      <c r="G29" s="23">
        <f t="shared" si="8"/>
        <v>0</v>
      </c>
      <c r="H29" s="23">
        <f t="shared" si="8"/>
        <v>0</v>
      </c>
      <c r="I29" s="23">
        <f t="shared" si="8"/>
        <v>0</v>
      </c>
      <c r="J29" s="23">
        <f t="shared" si="8"/>
        <v>0</v>
      </c>
      <c r="K29" s="23">
        <f t="shared" si="8"/>
        <v>0</v>
      </c>
      <c r="L29" s="15">
        <f>SUM(C29:K29)</f>
        <v>0</v>
      </c>
    </row>
    <row r="30" spans="2:12" ht="7.5" customHeight="1" x14ac:dyDescent="0.25">
      <c r="B30" s="9"/>
      <c r="C30" s="20"/>
      <c r="D30" s="20"/>
      <c r="E30" s="20"/>
      <c r="F30" s="20"/>
      <c r="G30" s="20"/>
      <c r="H30" s="20"/>
      <c r="I30" s="20"/>
      <c r="J30" s="20"/>
      <c r="K30" s="20"/>
      <c r="L30" s="22"/>
    </row>
    <row r="31" spans="2:12" ht="45" x14ac:dyDescent="0.25">
      <c r="B31" s="12" t="s">
        <v>697</v>
      </c>
      <c r="C31" s="24">
        <f t="shared" ref="C31:K31" si="9">C12+C29</f>
        <v>0</v>
      </c>
      <c r="D31" s="24">
        <f t="shared" si="9"/>
        <v>0</v>
      </c>
      <c r="E31" s="24">
        <f t="shared" si="9"/>
        <v>0</v>
      </c>
      <c r="F31" s="24">
        <f t="shared" si="9"/>
        <v>0</v>
      </c>
      <c r="G31" s="24">
        <f t="shared" si="9"/>
        <v>0</v>
      </c>
      <c r="H31" s="24">
        <f t="shared" si="9"/>
        <v>0</v>
      </c>
      <c r="I31" s="24">
        <f t="shared" si="9"/>
        <v>0</v>
      </c>
      <c r="J31" s="24">
        <f t="shared" si="9"/>
        <v>0</v>
      </c>
      <c r="K31" s="24">
        <f t="shared" si="9"/>
        <v>0</v>
      </c>
      <c r="L31" s="25">
        <f>SUM(C31:K31)</f>
        <v>0</v>
      </c>
    </row>
    <row r="32" spans="2:12" x14ac:dyDescent="0.25">
      <c r="L32" s="6"/>
    </row>
  </sheetData>
  <sheetProtection algorithmName="SHA-512" hashValue="xtqq8B3v6vBJQXR4URfULVfIeoxeWR4mBa8dVodOBs7qu8aVW4GUTNYESC/EMRphzKQoPzaByCYdAO7qqpgbcg==" saltValue="Paz1Vzt9RG2WiyhEGNvZeg==" spinCount="100000" sheet="1" objects="1" scenarios="1" selectLockedCells="1"/>
  <dataConsolidate/>
  <mergeCells count="1">
    <mergeCell ref="F4:H4"/>
  </mergeCells>
  <printOptions horizontalCentered="1" verticalCentered="1"/>
  <pageMargins left="0.25" right="0.25" top="0.75" bottom="0.75" header="0.3" footer="0.3"/>
  <pageSetup scale="49" orientation="landscape" r:id="rId1"/>
  <headerFooter>
    <oddFooter>&amp;L&amp;1#&amp;"Calibri"&amp;11&amp;K000000Classification: Protected A</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3D7DA-31EA-49AD-8C62-FE22BB569F72}">
  <sheetPr codeName="Sheet1"/>
  <dimension ref="A1:E1065"/>
  <sheetViews>
    <sheetView topLeftCell="A43" workbookViewId="0">
      <selection activeCell="E56" sqref="E56"/>
    </sheetView>
  </sheetViews>
  <sheetFormatPr defaultRowHeight="15" x14ac:dyDescent="0.25"/>
  <cols>
    <col min="1" max="1" width="31" customWidth="1"/>
    <col min="2" max="2" width="30" customWidth="1"/>
    <col min="3" max="3" width="65" customWidth="1"/>
    <col min="4" max="4" width="53.7109375" bestFit="1" customWidth="1"/>
    <col min="5" max="5" width="17" bestFit="1" customWidth="1"/>
    <col min="6" max="6" width="9.42578125" bestFit="1" customWidth="1"/>
    <col min="7" max="7" width="12.85546875" bestFit="1" customWidth="1"/>
  </cols>
  <sheetData>
    <row r="1" spans="1:4" x14ac:dyDescent="0.25">
      <c r="A1" s="79" t="s">
        <v>0</v>
      </c>
      <c r="B1" s="79" t="s">
        <v>1</v>
      </c>
      <c r="C1" s="79" t="s">
        <v>784</v>
      </c>
      <c r="D1" s="79" t="s">
        <v>785</v>
      </c>
    </row>
    <row r="2" spans="1:4" x14ac:dyDescent="0.25">
      <c r="A2" s="80" t="s">
        <v>786</v>
      </c>
      <c r="B2" s="80" t="s">
        <v>786</v>
      </c>
      <c r="C2" s="80" t="s">
        <v>786</v>
      </c>
      <c r="D2" s="80" t="s">
        <v>787</v>
      </c>
    </row>
    <row r="3" spans="1:4" x14ac:dyDescent="0.25">
      <c r="A3" s="69" t="s">
        <v>395</v>
      </c>
      <c r="B3" s="69" t="s">
        <v>393</v>
      </c>
      <c r="C3" s="69" t="s">
        <v>396</v>
      </c>
      <c r="D3" t="str">
        <f t="shared" ref="D3:D66" si="0">C3 &amp; " (" &amp; A3 &amp; ")"</f>
        <v>Alberta Beach (0004)</v>
      </c>
    </row>
    <row r="4" spans="1:4" x14ac:dyDescent="0.25">
      <c r="A4" s="69" t="s">
        <v>57</v>
      </c>
      <c r="B4" s="69" t="s">
        <v>55</v>
      </c>
      <c r="C4" s="69" t="s">
        <v>58</v>
      </c>
      <c r="D4" t="str">
        <f t="shared" si="0"/>
        <v>Athabasca County (0012)</v>
      </c>
    </row>
    <row r="5" spans="1:4" x14ac:dyDescent="0.25">
      <c r="A5" s="69" t="s">
        <v>61</v>
      </c>
      <c r="B5" s="69" t="s">
        <v>55</v>
      </c>
      <c r="C5" s="69" t="s">
        <v>62</v>
      </c>
      <c r="D5" t="str">
        <f t="shared" si="0"/>
        <v>Beaver County (0020)</v>
      </c>
    </row>
    <row r="6" spans="1:4" x14ac:dyDescent="0.25">
      <c r="A6" s="69" t="s">
        <v>63</v>
      </c>
      <c r="B6" s="69" t="s">
        <v>55</v>
      </c>
      <c r="C6" s="69" t="s">
        <v>64</v>
      </c>
      <c r="D6" t="str">
        <f t="shared" si="0"/>
        <v>Big Lakes County (0506)</v>
      </c>
    </row>
    <row r="7" spans="1:4" x14ac:dyDescent="0.25">
      <c r="A7" s="69" t="s">
        <v>67</v>
      </c>
      <c r="B7" s="69" t="s">
        <v>55</v>
      </c>
      <c r="C7" s="69" t="s">
        <v>68</v>
      </c>
      <c r="D7" t="str">
        <f t="shared" si="0"/>
        <v>Birch Hills County (0502)</v>
      </c>
    </row>
    <row r="8" spans="1:4" x14ac:dyDescent="0.25">
      <c r="A8" s="69" t="s">
        <v>71</v>
      </c>
      <c r="B8" s="69" t="s">
        <v>55</v>
      </c>
      <c r="C8" s="69" t="s">
        <v>72</v>
      </c>
      <c r="D8" t="str">
        <f t="shared" si="0"/>
        <v>Brazeau County (0383)</v>
      </c>
    </row>
    <row r="9" spans="1:4" x14ac:dyDescent="0.25">
      <c r="A9" s="69" t="s">
        <v>73</v>
      </c>
      <c r="B9" s="69" t="s">
        <v>55</v>
      </c>
      <c r="C9" s="69" t="s">
        <v>74</v>
      </c>
      <c r="D9" t="str">
        <f t="shared" si="0"/>
        <v>Camrose County (0049)</v>
      </c>
    </row>
    <row r="10" spans="1:4" x14ac:dyDescent="0.25">
      <c r="A10" s="69" t="s">
        <v>75</v>
      </c>
      <c r="B10" s="69" t="s">
        <v>55</v>
      </c>
      <c r="C10" s="69" t="s">
        <v>76</v>
      </c>
      <c r="D10" t="str">
        <f t="shared" si="0"/>
        <v>Cardston County (0053)</v>
      </c>
    </row>
    <row r="11" spans="1:4" x14ac:dyDescent="0.25">
      <c r="A11" s="69" t="s">
        <v>2</v>
      </c>
      <c r="B11" s="69" t="s">
        <v>3</v>
      </c>
      <c r="C11" s="69" t="s">
        <v>4</v>
      </c>
      <c r="D11" t="str">
        <f t="shared" si="0"/>
        <v>City of Airdrie (0003)</v>
      </c>
    </row>
    <row r="12" spans="1:4" x14ac:dyDescent="0.25">
      <c r="A12" s="69" t="s">
        <v>5</v>
      </c>
      <c r="B12" s="69" t="s">
        <v>3</v>
      </c>
      <c r="C12" s="69" t="s">
        <v>6</v>
      </c>
      <c r="D12" t="str">
        <f t="shared" si="0"/>
        <v>City of Beaumont (0019)</v>
      </c>
    </row>
    <row r="13" spans="1:4" x14ac:dyDescent="0.25">
      <c r="A13" s="69" t="s">
        <v>7</v>
      </c>
      <c r="B13" s="69" t="s">
        <v>3</v>
      </c>
      <c r="C13" s="69" t="s">
        <v>8</v>
      </c>
      <c r="D13" t="str">
        <f t="shared" si="0"/>
        <v>City of Brooks (0043)</v>
      </c>
    </row>
    <row r="14" spans="1:4" x14ac:dyDescent="0.25">
      <c r="A14" s="69" t="s">
        <v>9</v>
      </c>
      <c r="B14" s="69" t="s">
        <v>3</v>
      </c>
      <c r="C14" s="69" t="s">
        <v>10</v>
      </c>
      <c r="D14" t="str">
        <f t="shared" si="0"/>
        <v>City of Calgary (0046)</v>
      </c>
    </row>
    <row r="15" spans="1:4" x14ac:dyDescent="0.25">
      <c r="A15" s="69" t="s">
        <v>11</v>
      </c>
      <c r="B15" s="69" t="s">
        <v>3</v>
      </c>
      <c r="C15" s="69" t="s">
        <v>12</v>
      </c>
      <c r="D15" t="str">
        <f t="shared" si="0"/>
        <v>City of Camrose (0048)</v>
      </c>
    </row>
    <row r="16" spans="1:4" x14ac:dyDescent="0.25">
      <c r="A16" s="69" t="s">
        <v>13</v>
      </c>
      <c r="B16" s="69" t="s">
        <v>3</v>
      </c>
      <c r="C16" s="69" t="s">
        <v>14</v>
      </c>
      <c r="D16" t="str">
        <f t="shared" si="0"/>
        <v>City of Chestermere (0356)</v>
      </c>
    </row>
    <row r="17" spans="1:4" x14ac:dyDescent="0.25">
      <c r="A17" s="69" t="s">
        <v>15</v>
      </c>
      <c r="B17" s="69" t="s">
        <v>3</v>
      </c>
      <c r="C17" s="69" t="s">
        <v>16</v>
      </c>
      <c r="D17" t="str">
        <f t="shared" si="0"/>
        <v>City of Cold Lake (0525)</v>
      </c>
    </row>
    <row r="18" spans="1:4" x14ac:dyDescent="0.25">
      <c r="A18" s="69" t="s">
        <v>17</v>
      </c>
      <c r="B18" s="69" t="s">
        <v>3</v>
      </c>
      <c r="C18" s="69" t="s">
        <v>18</v>
      </c>
      <c r="D18" t="str">
        <f t="shared" si="0"/>
        <v>City of Edmonton (0098)</v>
      </c>
    </row>
    <row r="19" spans="1:4" x14ac:dyDescent="0.25">
      <c r="A19" s="69" t="s">
        <v>19</v>
      </c>
      <c r="B19" s="69" t="s">
        <v>3</v>
      </c>
      <c r="C19" s="69" t="s">
        <v>20</v>
      </c>
      <c r="D19" t="str">
        <f t="shared" si="0"/>
        <v>City of Fort Saskatchewan (0117)</v>
      </c>
    </row>
    <row r="20" spans="1:4" x14ac:dyDescent="0.25">
      <c r="A20" s="69" t="s">
        <v>21</v>
      </c>
      <c r="B20" s="69" t="s">
        <v>3</v>
      </c>
      <c r="C20" s="69" t="s">
        <v>22</v>
      </c>
      <c r="D20" t="str">
        <f t="shared" si="0"/>
        <v>City of Grande Prairie (0132)</v>
      </c>
    </row>
    <row r="21" spans="1:4" x14ac:dyDescent="0.25">
      <c r="A21" s="69" t="s">
        <v>23</v>
      </c>
      <c r="B21" s="69" t="s">
        <v>3</v>
      </c>
      <c r="C21" s="69" t="s">
        <v>24</v>
      </c>
      <c r="D21" t="str">
        <f t="shared" si="0"/>
        <v>City of Lacombe (0194)</v>
      </c>
    </row>
    <row r="22" spans="1:4" x14ac:dyDescent="0.25">
      <c r="A22" s="69" t="s">
        <v>25</v>
      </c>
      <c r="B22" s="69" t="s">
        <v>3</v>
      </c>
      <c r="C22" s="69" t="s">
        <v>26</v>
      </c>
      <c r="D22" t="str">
        <f t="shared" si="0"/>
        <v>City of Leduc (0200)</v>
      </c>
    </row>
    <row r="23" spans="1:4" x14ac:dyDescent="0.25">
      <c r="A23" s="69" t="s">
        <v>27</v>
      </c>
      <c r="B23" s="69" t="s">
        <v>3</v>
      </c>
      <c r="C23" s="69" t="s">
        <v>28</v>
      </c>
      <c r="D23" t="str">
        <f t="shared" si="0"/>
        <v>City of Lethbridge (0203)</v>
      </c>
    </row>
    <row r="24" spans="1:4" x14ac:dyDescent="0.25">
      <c r="A24" s="69" t="s">
        <v>29</v>
      </c>
      <c r="B24" s="69" t="s">
        <v>3</v>
      </c>
      <c r="C24" s="69" t="s">
        <v>30</v>
      </c>
      <c r="D24" t="str">
        <f t="shared" si="0"/>
        <v>City of Lloydminster (0206)</v>
      </c>
    </row>
    <row r="25" spans="1:4" x14ac:dyDescent="0.25">
      <c r="A25" s="69" t="s">
        <v>31</v>
      </c>
      <c r="B25" s="69" t="s">
        <v>3</v>
      </c>
      <c r="C25" s="69" t="s">
        <v>32</v>
      </c>
      <c r="D25" t="str">
        <f t="shared" si="0"/>
        <v>City of Medicine Hat (0217)</v>
      </c>
    </row>
    <row r="26" spans="1:4" x14ac:dyDescent="0.25">
      <c r="A26" s="69" t="s">
        <v>33</v>
      </c>
      <c r="B26" s="69" t="s">
        <v>3</v>
      </c>
      <c r="C26" s="69" t="s">
        <v>34</v>
      </c>
      <c r="D26" t="str">
        <f t="shared" si="0"/>
        <v>City of Red Deer (0262)</v>
      </c>
    </row>
    <row r="27" spans="1:4" x14ac:dyDescent="0.25">
      <c r="A27" s="69" t="s">
        <v>35</v>
      </c>
      <c r="B27" s="69" t="s">
        <v>3</v>
      </c>
      <c r="C27" s="69" t="s">
        <v>36</v>
      </c>
      <c r="D27" t="str">
        <f t="shared" si="0"/>
        <v>City of Spruce Grove (0291)</v>
      </c>
    </row>
    <row r="28" spans="1:4" x14ac:dyDescent="0.25">
      <c r="A28" s="69" t="s">
        <v>37</v>
      </c>
      <c r="B28" s="69" t="s">
        <v>3</v>
      </c>
      <c r="C28" s="69" t="s">
        <v>38</v>
      </c>
      <c r="D28" t="str">
        <f t="shared" si="0"/>
        <v>City of St. Albert (0292)</v>
      </c>
    </row>
    <row r="29" spans="1:4" x14ac:dyDescent="0.25">
      <c r="A29" s="69" t="s">
        <v>39</v>
      </c>
      <c r="B29" s="69" t="s">
        <v>3</v>
      </c>
      <c r="C29" s="69" t="s">
        <v>40</v>
      </c>
      <c r="D29" t="str">
        <f t="shared" si="0"/>
        <v>City of Wetaskiwin (0347)</v>
      </c>
    </row>
    <row r="30" spans="1:4" x14ac:dyDescent="0.25">
      <c r="A30" s="69" t="s">
        <v>77</v>
      </c>
      <c r="B30" s="69" t="s">
        <v>55</v>
      </c>
      <c r="C30" s="69" t="s">
        <v>78</v>
      </c>
      <c r="D30" t="str">
        <f t="shared" si="0"/>
        <v>Clear Hills County (0504)</v>
      </c>
    </row>
    <row r="31" spans="1:4" x14ac:dyDescent="0.25">
      <c r="A31" s="69" t="s">
        <v>79</v>
      </c>
      <c r="B31" s="69" t="s">
        <v>55</v>
      </c>
      <c r="C31" s="69" t="s">
        <v>80</v>
      </c>
      <c r="D31" t="str">
        <f t="shared" si="0"/>
        <v>Clearwater County (0377)</v>
      </c>
    </row>
    <row r="32" spans="1:4" x14ac:dyDescent="0.25">
      <c r="A32" s="69" t="s">
        <v>59</v>
      </c>
      <c r="B32" s="69" t="s">
        <v>55</v>
      </c>
      <c r="C32" s="69" t="s">
        <v>60</v>
      </c>
      <c r="D32" t="str">
        <f t="shared" si="0"/>
        <v>County of Barrhead No. 11 (0015)</v>
      </c>
    </row>
    <row r="33" spans="1:4" x14ac:dyDescent="0.25">
      <c r="A33" s="69" t="s">
        <v>89</v>
      </c>
      <c r="B33" s="69" t="s">
        <v>55</v>
      </c>
      <c r="C33" s="69" t="s">
        <v>90</v>
      </c>
      <c r="D33" t="str">
        <f t="shared" si="0"/>
        <v>County of Forty Mile No. 8 (0118)</v>
      </c>
    </row>
    <row r="34" spans="1:4" x14ac:dyDescent="0.25">
      <c r="A34" s="69" t="s">
        <v>91</v>
      </c>
      <c r="B34" s="69" t="s">
        <v>55</v>
      </c>
      <c r="C34" s="69" t="s">
        <v>92</v>
      </c>
      <c r="D34" t="str">
        <f t="shared" si="0"/>
        <v>County of Grande Prairie No. 1 (0133)</v>
      </c>
    </row>
    <row r="35" spans="1:4" x14ac:dyDescent="0.25">
      <c r="A35" s="69" t="s">
        <v>109</v>
      </c>
      <c r="B35" s="69" t="s">
        <v>55</v>
      </c>
      <c r="C35" s="69" t="s">
        <v>110</v>
      </c>
      <c r="D35" t="str">
        <f t="shared" si="0"/>
        <v>County of Minburn No. 27 (0222)</v>
      </c>
    </row>
    <row r="36" spans="1:4" x14ac:dyDescent="0.25">
      <c r="A36" s="69" t="s">
        <v>113</v>
      </c>
      <c r="B36" s="69" t="s">
        <v>55</v>
      </c>
      <c r="C36" s="69" t="s">
        <v>114</v>
      </c>
      <c r="D36" t="str">
        <f t="shared" si="0"/>
        <v>County of Newell (0235)</v>
      </c>
    </row>
    <row r="37" spans="1:4" x14ac:dyDescent="0.25">
      <c r="A37" s="69" t="s">
        <v>115</v>
      </c>
      <c r="B37" s="69" t="s">
        <v>55</v>
      </c>
      <c r="C37" s="69" t="s">
        <v>116</v>
      </c>
      <c r="D37" t="str">
        <f t="shared" si="0"/>
        <v>County of Northern Lights (0511)</v>
      </c>
    </row>
    <row r="38" spans="1:4" x14ac:dyDescent="0.25">
      <c r="A38" s="69" t="s">
        <v>121</v>
      </c>
      <c r="B38" s="69" t="s">
        <v>55</v>
      </c>
      <c r="C38" s="69" t="s">
        <v>122</v>
      </c>
      <c r="D38" t="str">
        <f t="shared" si="0"/>
        <v>County of Paintearth No. 18 (0243)</v>
      </c>
    </row>
    <row r="39" spans="1:4" x14ac:dyDescent="0.25">
      <c r="A39" s="69" t="s">
        <v>147</v>
      </c>
      <c r="B39" s="69" t="s">
        <v>55</v>
      </c>
      <c r="C39" s="69" t="s">
        <v>148</v>
      </c>
      <c r="D39" t="str">
        <f t="shared" si="0"/>
        <v>County of St. Paul No. 19 (0294)</v>
      </c>
    </row>
    <row r="40" spans="1:4" x14ac:dyDescent="0.25">
      <c r="A40" s="69" t="s">
        <v>151</v>
      </c>
      <c r="B40" s="69" t="s">
        <v>55</v>
      </c>
      <c r="C40" s="69" t="s">
        <v>152</v>
      </c>
      <c r="D40" t="str">
        <f t="shared" si="0"/>
        <v>County of Stettler No. 6 (0299)</v>
      </c>
    </row>
    <row r="41" spans="1:4" x14ac:dyDescent="0.25">
      <c r="A41" s="69" t="s">
        <v>159</v>
      </c>
      <c r="B41" s="69" t="s">
        <v>55</v>
      </c>
      <c r="C41" s="69" t="s">
        <v>160</v>
      </c>
      <c r="D41" t="str">
        <f t="shared" si="0"/>
        <v>County of Two Hills No. 21 (0323)</v>
      </c>
    </row>
    <row r="42" spans="1:4" x14ac:dyDescent="0.25">
      <c r="A42" s="69" t="s">
        <v>161</v>
      </c>
      <c r="B42" s="69" t="s">
        <v>55</v>
      </c>
      <c r="C42" s="69" t="s">
        <v>162</v>
      </c>
      <c r="D42" t="str">
        <f t="shared" si="0"/>
        <v>County of Vermilion River (0329)</v>
      </c>
    </row>
    <row r="43" spans="1:4" x14ac:dyDescent="0.25">
      <c r="A43" s="69" t="s">
        <v>167</v>
      </c>
      <c r="B43" s="69" t="s">
        <v>55</v>
      </c>
      <c r="C43" s="69" t="s">
        <v>168</v>
      </c>
      <c r="D43" t="str">
        <f t="shared" si="0"/>
        <v>County of Warner No. 5 (0340)</v>
      </c>
    </row>
    <row r="44" spans="1:4" x14ac:dyDescent="0.25">
      <c r="A44" s="69" t="s">
        <v>171</v>
      </c>
      <c r="B44" s="69" t="s">
        <v>55</v>
      </c>
      <c r="C44" s="69" t="s">
        <v>172</v>
      </c>
      <c r="D44" t="str">
        <f t="shared" si="0"/>
        <v>County of Wetaskiwin No. 10 (0348)</v>
      </c>
    </row>
    <row r="45" spans="1:4" x14ac:dyDescent="0.25">
      <c r="A45" s="69" t="s">
        <v>81</v>
      </c>
      <c r="B45" s="69" t="s">
        <v>55</v>
      </c>
      <c r="C45" s="69" t="s">
        <v>82</v>
      </c>
      <c r="D45" t="str">
        <f t="shared" si="0"/>
        <v>Cypress County (0376)</v>
      </c>
    </row>
    <row r="46" spans="1:4" x14ac:dyDescent="0.25">
      <c r="A46" s="69" t="s">
        <v>85</v>
      </c>
      <c r="B46" s="69" t="s">
        <v>55</v>
      </c>
      <c r="C46" s="69" t="s">
        <v>86</v>
      </c>
      <c r="D46" t="str">
        <f t="shared" si="0"/>
        <v>Flagstaff County (0110)</v>
      </c>
    </row>
    <row r="47" spans="1:4" x14ac:dyDescent="0.25">
      <c r="A47" s="69" t="s">
        <v>87</v>
      </c>
      <c r="B47" s="69" t="s">
        <v>55</v>
      </c>
      <c r="C47" s="69" t="s">
        <v>88</v>
      </c>
      <c r="D47" t="str">
        <f t="shared" si="0"/>
        <v>Foothills County (0111)</v>
      </c>
    </row>
    <row r="48" spans="1:4" x14ac:dyDescent="0.25">
      <c r="A48" s="69" t="s">
        <v>652</v>
      </c>
      <c r="B48" s="69" t="s">
        <v>653</v>
      </c>
      <c r="C48" s="69" t="s">
        <v>654</v>
      </c>
      <c r="D48" t="str">
        <f t="shared" si="0"/>
        <v>Improvement District No. 04 (Waterton) (0159)</v>
      </c>
    </row>
    <row r="49" spans="1:5" x14ac:dyDescent="0.25">
      <c r="A49" s="69" t="s">
        <v>655</v>
      </c>
      <c r="B49" s="69" t="s">
        <v>653</v>
      </c>
      <c r="C49" s="69" t="s">
        <v>656</v>
      </c>
      <c r="D49" t="str">
        <f t="shared" si="0"/>
        <v>Improvement District No. 09 (Banff) (0164)</v>
      </c>
    </row>
    <row r="50" spans="1:5" x14ac:dyDescent="0.25">
      <c r="A50" s="69" t="s">
        <v>657</v>
      </c>
      <c r="B50" s="69" t="s">
        <v>653</v>
      </c>
      <c r="C50" s="69" t="s">
        <v>658</v>
      </c>
      <c r="D50" t="str">
        <f t="shared" si="0"/>
        <v>Improvement District No. 12 (Jasper National Park) (0167)</v>
      </c>
    </row>
    <row r="51" spans="1:5" x14ac:dyDescent="0.25">
      <c r="A51" s="69" t="s">
        <v>659</v>
      </c>
      <c r="B51" s="69" t="s">
        <v>653</v>
      </c>
      <c r="C51" s="69" t="s">
        <v>660</v>
      </c>
      <c r="D51" t="str">
        <f t="shared" si="0"/>
        <v>Improvement District No. 13 (Elk Island) (0168)</v>
      </c>
    </row>
    <row r="52" spans="1:5" x14ac:dyDescent="0.25">
      <c r="A52" s="69" t="s">
        <v>661</v>
      </c>
      <c r="B52" s="69" t="s">
        <v>653</v>
      </c>
      <c r="C52" s="69" t="s">
        <v>662</v>
      </c>
      <c r="D52" t="str">
        <f t="shared" si="0"/>
        <v>Improvement District No. 24 (Wood Buffalo) (0179)</v>
      </c>
    </row>
    <row r="53" spans="1:5" x14ac:dyDescent="0.25">
      <c r="A53" s="69" t="s">
        <v>663</v>
      </c>
      <c r="B53" s="69" t="s">
        <v>653</v>
      </c>
      <c r="C53" s="69" t="s">
        <v>664</v>
      </c>
      <c r="D53" t="str">
        <f t="shared" si="0"/>
        <v>Improvement District No. 25 (Willmore Wilderness) (0479)</v>
      </c>
    </row>
    <row r="54" spans="1:5" x14ac:dyDescent="0.25">
      <c r="A54" s="69" t="s">
        <v>665</v>
      </c>
      <c r="B54" s="69" t="s">
        <v>653</v>
      </c>
      <c r="C54" s="69" t="s">
        <v>666</v>
      </c>
      <c r="D54" t="str">
        <f t="shared" si="0"/>
        <v>Kananaskis Improvement District (0373)</v>
      </c>
    </row>
    <row r="55" spans="1:5" x14ac:dyDescent="0.25">
      <c r="A55" s="69" t="s">
        <v>95</v>
      </c>
      <c r="B55" s="69" t="s">
        <v>55</v>
      </c>
      <c r="C55" s="69" t="s">
        <v>96</v>
      </c>
      <c r="D55" t="str">
        <f t="shared" si="0"/>
        <v>Kneehill County (0191)</v>
      </c>
    </row>
    <row r="56" spans="1:5" x14ac:dyDescent="0.25">
      <c r="A56" s="69" t="s">
        <v>46</v>
      </c>
      <c r="B56" s="69" t="s">
        <v>42</v>
      </c>
      <c r="C56" s="69" t="s">
        <v>47</v>
      </c>
      <c r="D56" t="str">
        <f t="shared" si="0"/>
        <v>Lac La Biche County (4353)</v>
      </c>
      <c r="E56">
        <v>1</v>
      </c>
    </row>
    <row r="57" spans="1:5" x14ac:dyDescent="0.25">
      <c r="A57" s="69" t="s">
        <v>97</v>
      </c>
      <c r="B57" s="69" t="s">
        <v>55</v>
      </c>
      <c r="C57" s="69" t="s">
        <v>98</v>
      </c>
      <c r="D57" t="str">
        <f t="shared" si="0"/>
        <v>Lac Ste. Anne County (0193)</v>
      </c>
    </row>
    <row r="58" spans="1:5" x14ac:dyDescent="0.25">
      <c r="A58" s="69" t="s">
        <v>99</v>
      </c>
      <c r="B58" s="69" t="s">
        <v>55</v>
      </c>
      <c r="C58" s="69" t="s">
        <v>100</v>
      </c>
      <c r="D58" t="str">
        <f t="shared" si="0"/>
        <v>Lacombe County (0195)</v>
      </c>
    </row>
    <row r="59" spans="1:5" x14ac:dyDescent="0.25">
      <c r="A59" s="69" t="s">
        <v>101</v>
      </c>
      <c r="B59" s="69" t="s">
        <v>55</v>
      </c>
      <c r="C59" s="69" t="s">
        <v>102</v>
      </c>
      <c r="D59" t="str">
        <f t="shared" si="0"/>
        <v>Lamont County (0198)</v>
      </c>
    </row>
    <row r="60" spans="1:5" x14ac:dyDescent="0.25">
      <c r="A60" s="69" t="s">
        <v>103</v>
      </c>
      <c r="B60" s="69" t="s">
        <v>55</v>
      </c>
      <c r="C60" s="69" t="s">
        <v>104</v>
      </c>
      <c r="D60" t="str">
        <f t="shared" si="0"/>
        <v>Leduc County (0201)</v>
      </c>
    </row>
    <row r="61" spans="1:5" x14ac:dyDescent="0.25">
      <c r="A61" s="69" t="s">
        <v>107</v>
      </c>
      <c r="B61" s="69" t="s">
        <v>55</v>
      </c>
      <c r="C61" s="69" t="s">
        <v>108</v>
      </c>
      <c r="D61" t="str">
        <f t="shared" si="0"/>
        <v>Lethbridge County (0204)</v>
      </c>
    </row>
    <row r="62" spans="1:5" x14ac:dyDescent="0.25">
      <c r="A62" s="69" t="s">
        <v>48</v>
      </c>
      <c r="B62" s="69" t="s">
        <v>42</v>
      </c>
      <c r="C62" s="69" t="s">
        <v>49</v>
      </c>
      <c r="D62" t="str">
        <f t="shared" si="0"/>
        <v>Mackenzie County (0505)</v>
      </c>
    </row>
    <row r="63" spans="1:5" x14ac:dyDescent="0.25">
      <c r="A63" s="69" t="s">
        <v>111</v>
      </c>
      <c r="B63" s="69" t="s">
        <v>55</v>
      </c>
      <c r="C63" s="69" t="s">
        <v>112</v>
      </c>
      <c r="D63" t="str">
        <f t="shared" si="0"/>
        <v>Mountain View County (0226)</v>
      </c>
    </row>
    <row r="64" spans="1:5" x14ac:dyDescent="0.25">
      <c r="A64" s="69" t="s">
        <v>54</v>
      </c>
      <c r="B64" s="69" t="s">
        <v>55</v>
      </c>
      <c r="C64" s="69" t="s">
        <v>56</v>
      </c>
      <c r="D64" t="str">
        <f t="shared" si="0"/>
        <v>Municipal District of Acadia No. 34 (0001)</v>
      </c>
    </row>
    <row r="65" spans="1:5" x14ac:dyDescent="0.25">
      <c r="A65" s="69" t="s">
        <v>65</v>
      </c>
      <c r="B65" s="69" t="s">
        <v>55</v>
      </c>
      <c r="C65" s="69" t="s">
        <v>66</v>
      </c>
      <c r="D65" t="str">
        <f t="shared" si="0"/>
        <v>Municipal District of Bighorn No. 8 (0382)</v>
      </c>
    </row>
    <row r="66" spans="1:5" x14ac:dyDescent="0.25">
      <c r="A66" s="69" t="s">
        <v>69</v>
      </c>
      <c r="B66" s="69" t="s">
        <v>55</v>
      </c>
      <c r="C66" s="69" t="s">
        <v>70</v>
      </c>
      <c r="D66" t="str">
        <f t="shared" si="0"/>
        <v>Municipal District of Bonnyville No. 87 (0036)</v>
      </c>
    </row>
    <row r="67" spans="1:5" x14ac:dyDescent="0.25">
      <c r="A67" s="69" t="s">
        <v>83</v>
      </c>
      <c r="B67" s="69" t="s">
        <v>55</v>
      </c>
      <c r="C67" s="69" t="s">
        <v>84</v>
      </c>
      <c r="D67" t="str">
        <f t="shared" ref="D67:D130" si="1">C67 &amp; " (" &amp; A67 &amp; ")"</f>
        <v>Municipal District of Fairview No. 136 (0107)</v>
      </c>
    </row>
    <row r="68" spans="1:5" x14ac:dyDescent="0.25">
      <c r="A68" s="69" t="s">
        <v>93</v>
      </c>
      <c r="B68" s="69" t="s">
        <v>55</v>
      </c>
      <c r="C68" s="69" t="s">
        <v>94</v>
      </c>
      <c r="D68" t="str">
        <f t="shared" si="1"/>
        <v>Municipal District of Greenview No. 16 (0481)</v>
      </c>
    </row>
    <row r="69" spans="1:5" x14ac:dyDescent="0.25">
      <c r="A69" s="69" t="s">
        <v>105</v>
      </c>
      <c r="B69" s="69" t="s">
        <v>55</v>
      </c>
      <c r="C69" s="69" t="s">
        <v>106</v>
      </c>
      <c r="D69" t="str">
        <f t="shared" si="1"/>
        <v>Municipal District of Lesser Slave River No. 124 (0507)</v>
      </c>
    </row>
    <row r="70" spans="1:5" x14ac:dyDescent="0.25">
      <c r="A70" s="69" t="s">
        <v>119</v>
      </c>
      <c r="B70" s="69" t="s">
        <v>55</v>
      </c>
      <c r="C70" s="69" t="s">
        <v>120</v>
      </c>
      <c r="D70" t="str">
        <f t="shared" si="1"/>
        <v>Municipal District of Opportunity No. 17 (0512)</v>
      </c>
    </row>
    <row r="71" spans="1:5" x14ac:dyDescent="0.25">
      <c r="A71" s="69" t="s">
        <v>125</v>
      </c>
      <c r="B71" s="69" t="s">
        <v>55</v>
      </c>
      <c r="C71" s="69" t="s">
        <v>126</v>
      </c>
      <c r="D71" t="str">
        <f t="shared" si="1"/>
        <v>Municipal District of Peace No. 135 (0246)</v>
      </c>
    </row>
    <row r="72" spans="1:5" x14ac:dyDescent="0.25">
      <c r="A72" s="69" t="s">
        <v>127</v>
      </c>
      <c r="B72" s="69" t="s">
        <v>55</v>
      </c>
      <c r="C72" s="69" t="s">
        <v>128</v>
      </c>
      <c r="D72" t="str">
        <f t="shared" si="1"/>
        <v>Municipal District of Pincher Creek No. 9 (0251)</v>
      </c>
    </row>
    <row r="73" spans="1:5" x14ac:dyDescent="0.25">
      <c r="A73" s="69" t="s">
        <v>131</v>
      </c>
      <c r="B73" s="69" t="s">
        <v>55</v>
      </c>
      <c r="C73" s="69" t="s">
        <v>132</v>
      </c>
      <c r="D73" t="str">
        <f t="shared" si="1"/>
        <v>Municipal District of Provost No. 52 (0258)</v>
      </c>
    </row>
    <row r="74" spans="1:5" x14ac:dyDescent="0.25">
      <c r="A74" s="69" t="s">
        <v>133</v>
      </c>
      <c r="B74" s="69" t="s">
        <v>55</v>
      </c>
      <c r="C74" s="69" t="s">
        <v>134</v>
      </c>
      <c r="D74" t="str">
        <f t="shared" si="1"/>
        <v>Municipal District of Ranchland No. 66 (0501)</v>
      </c>
    </row>
    <row r="75" spans="1:5" x14ac:dyDescent="0.25">
      <c r="A75" s="69" t="s">
        <v>143</v>
      </c>
      <c r="B75" s="69" t="s">
        <v>55</v>
      </c>
      <c r="C75" s="69" t="s">
        <v>144</v>
      </c>
      <c r="D75" t="str">
        <f t="shared" si="1"/>
        <v>Municipal District of Smoky River No. 130 (0287)</v>
      </c>
    </row>
    <row r="76" spans="1:5" x14ac:dyDescent="0.25">
      <c r="A76" s="69" t="s">
        <v>145</v>
      </c>
      <c r="B76" s="69" t="s">
        <v>55</v>
      </c>
      <c r="C76" s="69" t="s">
        <v>146</v>
      </c>
      <c r="D76" t="str">
        <f t="shared" si="1"/>
        <v>Municipal District of Spirit River No. 133 (0290)</v>
      </c>
    </row>
    <row r="77" spans="1:5" x14ac:dyDescent="0.25">
      <c r="A77" s="69" t="s">
        <v>155</v>
      </c>
      <c r="B77" s="69" t="s">
        <v>55</v>
      </c>
      <c r="C77" s="69" t="s">
        <v>156</v>
      </c>
      <c r="D77" t="str">
        <f t="shared" si="1"/>
        <v>Municipal District of Taber (0312)</v>
      </c>
    </row>
    <row r="78" spans="1:5" x14ac:dyDescent="0.25">
      <c r="A78" s="69" t="s">
        <v>165</v>
      </c>
      <c r="B78" s="69" t="s">
        <v>55</v>
      </c>
      <c r="C78" s="69" t="s">
        <v>166</v>
      </c>
      <c r="D78" t="str">
        <f t="shared" si="1"/>
        <v>Municipal District of Wainwright No. 61 (0336)</v>
      </c>
    </row>
    <row r="79" spans="1:5" x14ac:dyDescent="0.25">
      <c r="A79" s="69" t="s">
        <v>175</v>
      </c>
      <c r="B79" s="69" t="s">
        <v>55</v>
      </c>
      <c r="C79" s="69" t="s">
        <v>176</v>
      </c>
      <c r="D79" t="str">
        <f t="shared" si="1"/>
        <v>Municipal District of Willow Creek No. 26 (0353)</v>
      </c>
    </row>
    <row r="80" spans="1:5" x14ac:dyDescent="0.25">
      <c r="A80" s="69" t="s">
        <v>41</v>
      </c>
      <c r="B80" s="69" t="s">
        <v>42</v>
      </c>
      <c r="C80" s="69" t="s">
        <v>43</v>
      </c>
      <c r="D80" t="str">
        <f t="shared" si="1"/>
        <v>Municipality of Crowsnest Pass (0361)</v>
      </c>
      <c r="E80">
        <v>1</v>
      </c>
    </row>
    <row r="81" spans="1:5" x14ac:dyDescent="0.25">
      <c r="A81" s="69" t="s">
        <v>44</v>
      </c>
      <c r="B81" s="69" t="s">
        <v>42</v>
      </c>
      <c r="C81" s="69" t="s">
        <v>45</v>
      </c>
      <c r="D81" t="str">
        <f t="shared" si="1"/>
        <v>Municipality of Jasper (0418)</v>
      </c>
      <c r="E81">
        <v>1</v>
      </c>
    </row>
    <row r="82" spans="1:5" x14ac:dyDescent="0.25">
      <c r="A82" s="69" t="s">
        <v>117</v>
      </c>
      <c r="B82" s="69" t="s">
        <v>55</v>
      </c>
      <c r="C82" s="69" t="s">
        <v>118</v>
      </c>
      <c r="D82" t="str">
        <f t="shared" si="1"/>
        <v>Northern Sunrise County (0496)</v>
      </c>
    </row>
    <row r="83" spans="1:5" x14ac:dyDescent="0.25">
      <c r="A83" s="69" t="s">
        <v>123</v>
      </c>
      <c r="B83" s="69" t="s">
        <v>55</v>
      </c>
      <c r="C83" s="69" t="s">
        <v>124</v>
      </c>
      <c r="D83" t="str">
        <f t="shared" si="1"/>
        <v>Parkland County (0245)</v>
      </c>
    </row>
    <row r="84" spans="1:5" x14ac:dyDescent="0.25">
      <c r="A84" s="69" t="s">
        <v>129</v>
      </c>
      <c r="B84" s="69" t="s">
        <v>55</v>
      </c>
      <c r="C84" s="69" t="s">
        <v>130</v>
      </c>
      <c r="D84" t="str">
        <f t="shared" si="1"/>
        <v>Ponoka County (0255)</v>
      </c>
    </row>
    <row r="85" spans="1:5" x14ac:dyDescent="0.25">
      <c r="A85" s="69" t="s">
        <v>135</v>
      </c>
      <c r="B85" s="69" t="s">
        <v>55</v>
      </c>
      <c r="C85" s="69" t="s">
        <v>136</v>
      </c>
      <c r="D85" t="str">
        <f t="shared" si="1"/>
        <v>Red Deer County (0263)</v>
      </c>
    </row>
    <row r="86" spans="1:5" x14ac:dyDescent="0.25">
      <c r="A86" s="69" t="s">
        <v>52</v>
      </c>
      <c r="B86" s="69" t="s">
        <v>42</v>
      </c>
      <c r="C86" s="69" t="s">
        <v>53</v>
      </c>
      <c r="D86" t="str">
        <f t="shared" si="1"/>
        <v>Regional Municipality of Wood Buffalo (0508)</v>
      </c>
      <c r="E86">
        <v>1</v>
      </c>
    </row>
    <row r="87" spans="1:5" x14ac:dyDescent="0.25">
      <c r="A87" s="69" t="s">
        <v>137</v>
      </c>
      <c r="B87" s="69" t="s">
        <v>55</v>
      </c>
      <c r="C87" s="69" t="s">
        <v>138</v>
      </c>
      <c r="D87" t="str">
        <f t="shared" si="1"/>
        <v>Rocky View County (0269)</v>
      </c>
    </row>
    <row r="88" spans="1:5" x14ac:dyDescent="0.25">
      <c r="A88" s="69" t="s">
        <v>139</v>
      </c>
      <c r="B88" s="69" t="s">
        <v>55</v>
      </c>
      <c r="C88" s="69" t="s">
        <v>140</v>
      </c>
      <c r="D88" t="str">
        <f t="shared" si="1"/>
        <v>Saddle Hills County (0503)</v>
      </c>
    </row>
    <row r="89" spans="1:5" x14ac:dyDescent="0.25">
      <c r="A89" s="69" t="s">
        <v>141</v>
      </c>
      <c r="B89" s="69" t="s">
        <v>55</v>
      </c>
      <c r="C89" s="69" t="s">
        <v>142</v>
      </c>
      <c r="D89" t="str">
        <f t="shared" si="1"/>
        <v>Smoky Lake County (0286)</v>
      </c>
    </row>
    <row r="90" spans="1:5" x14ac:dyDescent="0.25">
      <c r="A90" s="69" t="s">
        <v>667</v>
      </c>
      <c r="B90" s="69" t="s">
        <v>668</v>
      </c>
      <c r="C90" s="69" t="s">
        <v>669</v>
      </c>
      <c r="D90" t="str">
        <f t="shared" si="1"/>
        <v>Special Areas Board (0142)</v>
      </c>
    </row>
    <row r="91" spans="1:5" x14ac:dyDescent="0.25">
      <c r="A91" s="69" t="s">
        <v>149</v>
      </c>
      <c r="B91" s="69" t="s">
        <v>55</v>
      </c>
      <c r="C91" s="69" t="s">
        <v>150</v>
      </c>
      <c r="D91" t="str">
        <f t="shared" si="1"/>
        <v>Starland County (0296)</v>
      </c>
    </row>
    <row r="92" spans="1:5" x14ac:dyDescent="0.25">
      <c r="A92" s="69" t="s">
        <v>50</v>
      </c>
      <c r="B92" s="69" t="s">
        <v>42</v>
      </c>
      <c r="C92" s="69" t="s">
        <v>51</v>
      </c>
      <c r="D92" t="str">
        <f t="shared" si="1"/>
        <v>Strathcona County (0302)</v>
      </c>
      <c r="E92">
        <v>1</v>
      </c>
    </row>
    <row r="93" spans="1:5" x14ac:dyDescent="0.25">
      <c r="A93" s="69" t="s">
        <v>153</v>
      </c>
      <c r="B93" s="69" t="s">
        <v>55</v>
      </c>
      <c r="C93" s="69" t="s">
        <v>154</v>
      </c>
      <c r="D93" t="str">
        <f t="shared" si="1"/>
        <v>Sturgeon County (0305)</v>
      </c>
    </row>
    <row r="94" spans="1:5" x14ac:dyDescent="0.25">
      <c r="A94" s="69" t="s">
        <v>549</v>
      </c>
      <c r="B94" s="69" t="s">
        <v>550</v>
      </c>
      <c r="C94" s="69" t="s">
        <v>551</v>
      </c>
      <c r="D94" t="str">
        <f t="shared" si="1"/>
        <v>Summer Village of Argentia Beach (0009)</v>
      </c>
    </row>
    <row r="95" spans="1:5" x14ac:dyDescent="0.25">
      <c r="A95" s="69" t="s">
        <v>552</v>
      </c>
      <c r="B95" s="69" t="s">
        <v>550</v>
      </c>
      <c r="C95" s="69" t="s">
        <v>553</v>
      </c>
      <c r="D95" t="str">
        <f t="shared" si="1"/>
        <v>Summer Village of Betula Beach (0026)</v>
      </c>
    </row>
    <row r="96" spans="1:5" x14ac:dyDescent="0.25">
      <c r="A96" s="69" t="s">
        <v>554</v>
      </c>
      <c r="B96" s="69" t="s">
        <v>550</v>
      </c>
      <c r="C96" s="69" t="s">
        <v>555</v>
      </c>
      <c r="D96" t="str">
        <f t="shared" si="1"/>
        <v>Summer Village of Birch Cove (0384)</v>
      </c>
    </row>
    <row r="97" spans="1:4" x14ac:dyDescent="0.25">
      <c r="A97" s="69" t="s">
        <v>556</v>
      </c>
      <c r="B97" s="69" t="s">
        <v>550</v>
      </c>
      <c r="C97" s="69" t="s">
        <v>557</v>
      </c>
      <c r="D97" t="str">
        <f t="shared" si="1"/>
        <v>Summer Village of Birchcliff (0028)</v>
      </c>
    </row>
    <row r="98" spans="1:4" x14ac:dyDescent="0.25">
      <c r="A98" s="69" t="s">
        <v>558</v>
      </c>
      <c r="B98" s="69" t="s">
        <v>550</v>
      </c>
      <c r="C98" s="69" t="s">
        <v>559</v>
      </c>
      <c r="D98" t="str">
        <f t="shared" si="1"/>
        <v>Summer Village of Bondiss (0367)</v>
      </c>
    </row>
    <row r="99" spans="1:4" x14ac:dyDescent="0.25">
      <c r="A99" s="69" t="s">
        <v>560</v>
      </c>
      <c r="B99" s="69" t="s">
        <v>550</v>
      </c>
      <c r="C99" s="69" t="s">
        <v>561</v>
      </c>
      <c r="D99" t="str">
        <f t="shared" si="1"/>
        <v>Summer Village of Bonnyville Beach (0037)</v>
      </c>
    </row>
    <row r="100" spans="1:4" x14ac:dyDescent="0.25">
      <c r="A100" s="69" t="s">
        <v>562</v>
      </c>
      <c r="B100" s="69" t="s">
        <v>550</v>
      </c>
      <c r="C100" s="69" t="s">
        <v>563</v>
      </c>
      <c r="D100" t="str">
        <f t="shared" si="1"/>
        <v>Summer Village of Burnstick Lake (0414)</v>
      </c>
    </row>
    <row r="101" spans="1:4" x14ac:dyDescent="0.25">
      <c r="A101" s="69" t="s">
        <v>564</v>
      </c>
      <c r="B101" s="69" t="s">
        <v>550</v>
      </c>
      <c r="C101" s="69" t="s">
        <v>565</v>
      </c>
      <c r="D101" t="str">
        <f t="shared" si="1"/>
        <v>Summer Village of Castle Island (0057)</v>
      </c>
    </row>
    <row r="102" spans="1:4" x14ac:dyDescent="0.25">
      <c r="A102" s="69" t="s">
        <v>566</v>
      </c>
      <c r="B102" s="69" t="s">
        <v>550</v>
      </c>
      <c r="C102" s="69" t="s">
        <v>567</v>
      </c>
      <c r="D102" t="str">
        <f t="shared" si="1"/>
        <v>Summer Village of Crystal Springs (0080)</v>
      </c>
    </row>
    <row r="103" spans="1:4" x14ac:dyDescent="0.25">
      <c r="A103" s="69" t="s">
        <v>568</v>
      </c>
      <c r="B103" s="69" t="s">
        <v>550</v>
      </c>
      <c r="C103" s="69" t="s">
        <v>569</v>
      </c>
      <c r="D103" t="str">
        <f t="shared" si="1"/>
        <v>Summer Village of Ghost Lake (0123)</v>
      </c>
    </row>
    <row r="104" spans="1:4" x14ac:dyDescent="0.25">
      <c r="A104" s="69" t="s">
        <v>570</v>
      </c>
      <c r="B104" s="69" t="s">
        <v>550</v>
      </c>
      <c r="C104" s="69" t="s">
        <v>571</v>
      </c>
      <c r="D104" t="str">
        <f t="shared" si="1"/>
        <v>Summer Village of Golden Days (0129)</v>
      </c>
    </row>
    <row r="105" spans="1:4" x14ac:dyDescent="0.25">
      <c r="A105" s="69" t="s">
        <v>572</v>
      </c>
      <c r="B105" s="69" t="s">
        <v>550</v>
      </c>
      <c r="C105" s="69" t="s">
        <v>573</v>
      </c>
      <c r="D105" t="str">
        <f t="shared" si="1"/>
        <v>Summer Village of Grandview (0134)</v>
      </c>
    </row>
    <row r="106" spans="1:4" x14ac:dyDescent="0.25">
      <c r="A106" s="69" t="s">
        <v>574</v>
      </c>
      <c r="B106" s="69" t="s">
        <v>550</v>
      </c>
      <c r="C106" s="69" t="s">
        <v>575</v>
      </c>
      <c r="D106" t="str">
        <f t="shared" si="1"/>
        <v>Summer Village of Gull Lake (0138)</v>
      </c>
    </row>
    <row r="107" spans="1:4" x14ac:dyDescent="0.25">
      <c r="A107" s="69" t="s">
        <v>576</v>
      </c>
      <c r="B107" s="69" t="s">
        <v>550</v>
      </c>
      <c r="C107" s="69" t="s">
        <v>577</v>
      </c>
      <c r="D107" t="str">
        <f t="shared" si="1"/>
        <v>Summer Village of Half Moon Bay (0358)</v>
      </c>
    </row>
    <row r="108" spans="1:4" x14ac:dyDescent="0.25">
      <c r="A108" s="69" t="s">
        <v>578</v>
      </c>
      <c r="B108" s="69" t="s">
        <v>550</v>
      </c>
      <c r="C108" s="69" t="s">
        <v>579</v>
      </c>
      <c r="D108" t="str">
        <f t="shared" si="1"/>
        <v>Summer Village of Horseshoe Bay (0375)</v>
      </c>
    </row>
    <row r="109" spans="1:4" x14ac:dyDescent="0.25">
      <c r="A109" s="69" t="s">
        <v>580</v>
      </c>
      <c r="B109" s="69" t="s">
        <v>550</v>
      </c>
      <c r="C109" s="69" t="s">
        <v>581</v>
      </c>
      <c r="D109" t="str">
        <f t="shared" si="1"/>
        <v>Summer Village of Island Lake (0185)</v>
      </c>
    </row>
    <row r="110" spans="1:4" x14ac:dyDescent="0.25">
      <c r="A110" s="69" t="s">
        <v>582</v>
      </c>
      <c r="B110" s="69" t="s">
        <v>550</v>
      </c>
      <c r="C110" s="69" t="s">
        <v>583</v>
      </c>
      <c r="D110" t="str">
        <f t="shared" si="1"/>
        <v>Summer Village of Island Lake South (0368)</v>
      </c>
    </row>
    <row r="111" spans="1:4" x14ac:dyDescent="0.25">
      <c r="A111" s="69" t="s">
        <v>584</v>
      </c>
      <c r="B111" s="69" t="s">
        <v>550</v>
      </c>
      <c r="C111" s="69" t="s">
        <v>585</v>
      </c>
      <c r="D111" t="str">
        <f t="shared" si="1"/>
        <v>Summer Village of Itaska Beach (0186)</v>
      </c>
    </row>
    <row r="112" spans="1:4" x14ac:dyDescent="0.25">
      <c r="A112" s="69" t="s">
        <v>586</v>
      </c>
      <c r="B112" s="69" t="s">
        <v>550</v>
      </c>
      <c r="C112" s="69" t="s">
        <v>587</v>
      </c>
      <c r="D112" t="str">
        <f t="shared" si="1"/>
        <v>Summer Village of Jarvis Bay (0379)</v>
      </c>
    </row>
    <row r="113" spans="1:4" x14ac:dyDescent="0.25">
      <c r="A113" s="69" t="s">
        <v>588</v>
      </c>
      <c r="B113" s="69" t="s">
        <v>550</v>
      </c>
      <c r="C113" s="69" t="s">
        <v>589</v>
      </c>
      <c r="D113" t="str">
        <f t="shared" si="1"/>
        <v>Summer Village of Kapasiwin (0187)</v>
      </c>
    </row>
    <row r="114" spans="1:4" x14ac:dyDescent="0.25">
      <c r="A114" s="69" t="s">
        <v>590</v>
      </c>
      <c r="B114" s="69" t="s">
        <v>550</v>
      </c>
      <c r="C114" s="69" t="s">
        <v>591</v>
      </c>
      <c r="D114" t="str">
        <f t="shared" si="1"/>
        <v>Summer Village of Lakeview (0196)</v>
      </c>
    </row>
    <row r="115" spans="1:4" x14ac:dyDescent="0.25">
      <c r="A115" s="69" t="s">
        <v>592</v>
      </c>
      <c r="B115" s="69" t="s">
        <v>550</v>
      </c>
      <c r="C115" s="69" t="s">
        <v>593</v>
      </c>
      <c r="D115" t="str">
        <f t="shared" si="1"/>
        <v>Summer Village of Larkspur (0378)</v>
      </c>
    </row>
    <row r="116" spans="1:4" x14ac:dyDescent="0.25">
      <c r="A116" s="69" t="s">
        <v>594</v>
      </c>
      <c r="B116" s="69" t="s">
        <v>550</v>
      </c>
      <c r="C116" s="69" t="s">
        <v>595</v>
      </c>
      <c r="D116" t="str">
        <f t="shared" si="1"/>
        <v>Summer Village of Ma-Me-O Beach (0210)</v>
      </c>
    </row>
    <row r="117" spans="1:4" x14ac:dyDescent="0.25">
      <c r="A117" s="69" t="s">
        <v>596</v>
      </c>
      <c r="B117" s="69" t="s">
        <v>550</v>
      </c>
      <c r="C117" s="69" t="s">
        <v>597</v>
      </c>
      <c r="D117" t="str">
        <f t="shared" si="1"/>
        <v>Summer Village of Mewatha Beach (0359)</v>
      </c>
    </row>
    <row r="118" spans="1:4" x14ac:dyDescent="0.25">
      <c r="A118" s="69" t="s">
        <v>598</v>
      </c>
      <c r="B118" s="69" t="s">
        <v>550</v>
      </c>
      <c r="C118" s="69" t="s">
        <v>599</v>
      </c>
      <c r="D118" t="str">
        <f t="shared" si="1"/>
        <v>Summer Village of Nakamun Park (0230)</v>
      </c>
    </row>
    <row r="119" spans="1:4" x14ac:dyDescent="0.25">
      <c r="A119" s="69" t="s">
        <v>600</v>
      </c>
      <c r="B119" s="69" t="s">
        <v>550</v>
      </c>
      <c r="C119" s="69" t="s">
        <v>601</v>
      </c>
      <c r="D119" t="str">
        <f t="shared" si="1"/>
        <v>Summer Village of Norglenwold (0237)</v>
      </c>
    </row>
    <row r="120" spans="1:4" x14ac:dyDescent="0.25">
      <c r="A120" s="69" t="s">
        <v>602</v>
      </c>
      <c r="B120" s="69" t="s">
        <v>550</v>
      </c>
      <c r="C120" s="69" t="s">
        <v>603</v>
      </c>
      <c r="D120" t="str">
        <f t="shared" si="1"/>
        <v>Summer Village of Norris Beach (0385)</v>
      </c>
    </row>
    <row r="121" spans="1:4" x14ac:dyDescent="0.25">
      <c r="A121" s="69" t="s">
        <v>604</v>
      </c>
      <c r="B121" s="69" t="s">
        <v>550</v>
      </c>
      <c r="C121" s="69" t="s">
        <v>605</v>
      </c>
      <c r="D121" t="str">
        <f t="shared" si="1"/>
        <v>Summer Village of Parkland Beach (0374)</v>
      </c>
    </row>
    <row r="122" spans="1:4" x14ac:dyDescent="0.25">
      <c r="A122" s="69" t="s">
        <v>606</v>
      </c>
      <c r="B122" s="69" t="s">
        <v>550</v>
      </c>
      <c r="C122" s="69" t="s">
        <v>607</v>
      </c>
      <c r="D122" t="str">
        <f t="shared" si="1"/>
        <v>Summer Village of Pelican Narrows (0362)</v>
      </c>
    </row>
    <row r="123" spans="1:4" x14ac:dyDescent="0.25">
      <c r="A123" s="69" t="s">
        <v>608</v>
      </c>
      <c r="B123" s="69" t="s">
        <v>550</v>
      </c>
      <c r="C123" s="69" t="s">
        <v>609</v>
      </c>
      <c r="D123" t="str">
        <f t="shared" si="1"/>
        <v>Summer Village of Point Alison (0253)</v>
      </c>
    </row>
    <row r="124" spans="1:4" x14ac:dyDescent="0.25">
      <c r="A124" s="69" t="s">
        <v>610</v>
      </c>
      <c r="B124" s="69" t="s">
        <v>550</v>
      </c>
      <c r="C124" s="69" t="s">
        <v>611</v>
      </c>
      <c r="D124" t="str">
        <f t="shared" si="1"/>
        <v>Summer Village of Poplar Bay (0256)</v>
      </c>
    </row>
    <row r="125" spans="1:4" x14ac:dyDescent="0.25">
      <c r="A125" s="69" t="s">
        <v>612</v>
      </c>
      <c r="B125" s="69" t="s">
        <v>550</v>
      </c>
      <c r="C125" s="69" t="s">
        <v>613</v>
      </c>
      <c r="D125" t="str">
        <f t="shared" si="1"/>
        <v>Summer Village of Rochon Sands (0267)</v>
      </c>
    </row>
    <row r="126" spans="1:4" x14ac:dyDescent="0.25">
      <c r="A126" s="69" t="s">
        <v>614</v>
      </c>
      <c r="B126" s="69" t="s">
        <v>550</v>
      </c>
      <c r="C126" s="69" t="s">
        <v>615</v>
      </c>
      <c r="D126" t="str">
        <f t="shared" si="1"/>
        <v>Summer Village of Ross Haven (0273)</v>
      </c>
    </row>
    <row r="127" spans="1:4" x14ac:dyDescent="0.25">
      <c r="A127" s="69" t="s">
        <v>616</v>
      </c>
      <c r="B127" s="69" t="s">
        <v>550</v>
      </c>
      <c r="C127" s="69" t="s">
        <v>617</v>
      </c>
      <c r="D127" t="str">
        <f t="shared" si="1"/>
        <v>Summer Village of Sandy Beach (0277)</v>
      </c>
    </row>
    <row r="128" spans="1:4" x14ac:dyDescent="0.25">
      <c r="A128" s="69" t="s">
        <v>618</v>
      </c>
      <c r="B128" s="69" t="s">
        <v>550</v>
      </c>
      <c r="C128" s="69" t="s">
        <v>619</v>
      </c>
      <c r="D128" t="str">
        <f t="shared" si="1"/>
        <v>Summer Village of Seba Beach (0279)</v>
      </c>
    </row>
    <row r="129" spans="1:4" x14ac:dyDescent="0.25">
      <c r="A129" s="69" t="s">
        <v>620</v>
      </c>
      <c r="B129" s="69" t="s">
        <v>550</v>
      </c>
      <c r="C129" s="69" t="s">
        <v>621</v>
      </c>
      <c r="D129" t="str">
        <f t="shared" si="1"/>
        <v>Summer Village of Silver Beach (0282)</v>
      </c>
    </row>
    <row r="130" spans="1:4" x14ac:dyDescent="0.25">
      <c r="A130" s="69" t="s">
        <v>622</v>
      </c>
      <c r="B130" s="69" t="s">
        <v>550</v>
      </c>
      <c r="C130" s="69" t="s">
        <v>623</v>
      </c>
      <c r="D130" t="str">
        <f t="shared" si="1"/>
        <v>Summer Village of Silver Sands (0283)</v>
      </c>
    </row>
    <row r="131" spans="1:4" x14ac:dyDescent="0.25">
      <c r="A131" s="69" t="s">
        <v>624</v>
      </c>
      <c r="B131" s="69" t="s">
        <v>550</v>
      </c>
      <c r="C131" s="69" t="s">
        <v>625</v>
      </c>
      <c r="D131" t="str">
        <f t="shared" ref="D131:D194" si="2">C131 &amp; " (" &amp; A131 &amp; ")"</f>
        <v>Summer Village of South Baptiste (0369)</v>
      </c>
    </row>
    <row r="132" spans="1:4" x14ac:dyDescent="0.25">
      <c r="A132" s="69" t="s">
        <v>626</v>
      </c>
      <c r="B132" s="69" t="s">
        <v>550</v>
      </c>
      <c r="C132" s="69" t="s">
        <v>627</v>
      </c>
      <c r="D132" t="str">
        <f t="shared" si="2"/>
        <v>Summer Village of South View (0288)</v>
      </c>
    </row>
    <row r="133" spans="1:4" x14ac:dyDescent="0.25">
      <c r="A133" s="69" t="s">
        <v>628</v>
      </c>
      <c r="B133" s="69" t="s">
        <v>550</v>
      </c>
      <c r="C133" s="69" t="s">
        <v>629</v>
      </c>
      <c r="D133" t="str">
        <f t="shared" si="2"/>
        <v>Summer Village of Sunbreaker Cove (0388)</v>
      </c>
    </row>
    <row r="134" spans="1:4" x14ac:dyDescent="0.25">
      <c r="A134" s="69" t="s">
        <v>630</v>
      </c>
      <c r="B134" s="69" t="s">
        <v>550</v>
      </c>
      <c r="C134" s="69" t="s">
        <v>631</v>
      </c>
      <c r="D134" t="str">
        <f t="shared" si="2"/>
        <v>Summer Village of Sundance Beach (0306)</v>
      </c>
    </row>
    <row r="135" spans="1:4" x14ac:dyDescent="0.25">
      <c r="A135" s="69" t="s">
        <v>632</v>
      </c>
      <c r="B135" s="69" t="s">
        <v>550</v>
      </c>
      <c r="C135" s="69" t="s">
        <v>633</v>
      </c>
      <c r="D135" t="str">
        <f t="shared" si="2"/>
        <v>Summer Village of Sunrise Beach (0386)</v>
      </c>
    </row>
    <row r="136" spans="1:4" x14ac:dyDescent="0.25">
      <c r="A136" s="69" t="s">
        <v>634</v>
      </c>
      <c r="B136" s="69" t="s">
        <v>550</v>
      </c>
      <c r="C136" s="69" t="s">
        <v>635</v>
      </c>
      <c r="D136" t="str">
        <f t="shared" si="2"/>
        <v>Summer Village of Sunset Beach (0357)</v>
      </c>
    </row>
    <row r="137" spans="1:4" x14ac:dyDescent="0.25">
      <c r="A137" s="69" t="s">
        <v>636</v>
      </c>
      <c r="B137" s="69" t="s">
        <v>550</v>
      </c>
      <c r="C137" s="69" t="s">
        <v>637</v>
      </c>
      <c r="D137" t="str">
        <f t="shared" si="2"/>
        <v>Summer Village of Sunset Point (0308)</v>
      </c>
    </row>
    <row r="138" spans="1:4" x14ac:dyDescent="0.25">
      <c r="A138" s="69" t="s">
        <v>638</v>
      </c>
      <c r="B138" s="69" t="s">
        <v>550</v>
      </c>
      <c r="C138" s="69" t="s">
        <v>639</v>
      </c>
      <c r="D138" t="str">
        <f t="shared" si="2"/>
        <v>Summer Village of Val Quentin (0324)</v>
      </c>
    </row>
    <row r="139" spans="1:4" x14ac:dyDescent="0.25">
      <c r="A139" s="69" t="s">
        <v>640</v>
      </c>
      <c r="B139" s="69" t="s">
        <v>550</v>
      </c>
      <c r="C139" s="69" t="s">
        <v>641</v>
      </c>
      <c r="D139" t="str">
        <f t="shared" si="2"/>
        <v>Summer Village of Waiparous (0380)</v>
      </c>
    </row>
    <row r="140" spans="1:4" x14ac:dyDescent="0.25">
      <c r="A140" s="69" t="s">
        <v>642</v>
      </c>
      <c r="B140" s="69" t="s">
        <v>550</v>
      </c>
      <c r="C140" s="69" t="s">
        <v>643</v>
      </c>
      <c r="D140" t="str">
        <f t="shared" si="2"/>
        <v>Summer Village of West Baptiste (0370)</v>
      </c>
    </row>
    <row r="141" spans="1:4" x14ac:dyDescent="0.25">
      <c r="A141" s="69" t="s">
        <v>644</v>
      </c>
      <c r="B141" s="69" t="s">
        <v>550</v>
      </c>
      <c r="C141" s="69" t="s">
        <v>645</v>
      </c>
      <c r="D141" t="str">
        <f t="shared" si="2"/>
        <v>Summer Village of West Cove (0344)</v>
      </c>
    </row>
    <row r="142" spans="1:4" x14ac:dyDescent="0.25">
      <c r="A142" s="69" t="s">
        <v>646</v>
      </c>
      <c r="B142" s="69" t="s">
        <v>550</v>
      </c>
      <c r="C142" s="69" t="s">
        <v>647</v>
      </c>
      <c r="D142" t="str">
        <f t="shared" si="2"/>
        <v>Summer Village of Whispering Hills (0371)</v>
      </c>
    </row>
    <row r="143" spans="1:4" x14ac:dyDescent="0.25">
      <c r="A143" s="69" t="s">
        <v>648</v>
      </c>
      <c r="B143" s="69" t="s">
        <v>550</v>
      </c>
      <c r="C143" s="69" t="s">
        <v>649</v>
      </c>
      <c r="D143" t="str">
        <f t="shared" si="2"/>
        <v>Summer Village of White Sands (0365)</v>
      </c>
    </row>
    <row r="144" spans="1:4" x14ac:dyDescent="0.25">
      <c r="A144" s="69" t="s">
        <v>650</v>
      </c>
      <c r="B144" s="69" t="s">
        <v>550</v>
      </c>
      <c r="C144" s="69" t="s">
        <v>651</v>
      </c>
      <c r="D144" t="str">
        <f t="shared" si="2"/>
        <v>Summer Village of Yellowstone (0354)</v>
      </c>
    </row>
    <row r="145" spans="1:4" x14ac:dyDescent="0.25">
      <c r="A145" s="69" t="s">
        <v>157</v>
      </c>
      <c r="B145" s="69" t="s">
        <v>55</v>
      </c>
      <c r="C145" s="69" t="s">
        <v>158</v>
      </c>
      <c r="D145" t="str">
        <f t="shared" si="2"/>
        <v>Thorhild County (0314)</v>
      </c>
    </row>
    <row r="146" spans="1:4" x14ac:dyDescent="0.25">
      <c r="A146" s="69" t="s">
        <v>181</v>
      </c>
      <c r="B146" s="69" t="s">
        <v>182</v>
      </c>
      <c r="C146" s="69" t="s">
        <v>183</v>
      </c>
      <c r="D146" t="str">
        <f t="shared" si="2"/>
        <v>Town of Athabasca (0011)</v>
      </c>
    </row>
    <row r="147" spans="1:4" x14ac:dyDescent="0.25">
      <c r="A147" s="69" t="s">
        <v>184</v>
      </c>
      <c r="B147" s="69" t="s">
        <v>182</v>
      </c>
      <c r="C147" s="69" t="s">
        <v>185</v>
      </c>
      <c r="D147" t="str">
        <f t="shared" si="2"/>
        <v>Town of Banff (0387)</v>
      </c>
    </row>
    <row r="148" spans="1:4" x14ac:dyDescent="0.25">
      <c r="A148" s="69" t="s">
        <v>186</v>
      </c>
      <c r="B148" s="69" t="s">
        <v>182</v>
      </c>
      <c r="C148" s="69" t="s">
        <v>187</v>
      </c>
      <c r="D148" t="str">
        <f t="shared" si="2"/>
        <v>Town of Barrhead (0014)</v>
      </c>
    </row>
    <row r="149" spans="1:4" x14ac:dyDescent="0.25">
      <c r="A149" s="69" t="s">
        <v>188</v>
      </c>
      <c r="B149" s="69" t="s">
        <v>182</v>
      </c>
      <c r="C149" s="69" t="s">
        <v>189</v>
      </c>
      <c r="D149" t="str">
        <f t="shared" si="2"/>
        <v>Town of Bashaw (0016)</v>
      </c>
    </row>
    <row r="150" spans="1:4" x14ac:dyDescent="0.25">
      <c r="A150" s="69" t="s">
        <v>190</v>
      </c>
      <c r="B150" s="69" t="s">
        <v>182</v>
      </c>
      <c r="C150" s="69" t="s">
        <v>191</v>
      </c>
      <c r="D150" t="str">
        <f t="shared" si="2"/>
        <v>Town of Bassano (0017)</v>
      </c>
    </row>
    <row r="151" spans="1:4" x14ac:dyDescent="0.25">
      <c r="A151" s="69" t="s">
        <v>192</v>
      </c>
      <c r="B151" s="69" t="s">
        <v>182</v>
      </c>
      <c r="C151" s="69" t="s">
        <v>193</v>
      </c>
      <c r="D151" t="str">
        <f t="shared" si="2"/>
        <v>Town of Beaverlodge (0021)</v>
      </c>
    </row>
    <row r="152" spans="1:4" x14ac:dyDescent="0.25">
      <c r="A152" s="69" t="s">
        <v>194</v>
      </c>
      <c r="B152" s="69" t="s">
        <v>182</v>
      </c>
      <c r="C152" s="69" t="s">
        <v>195</v>
      </c>
      <c r="D152" t="str">
        <f t="shared" si="2"/>
        <v>Town of Bentley (0024)</v>
      </c>
    </row>
    <row r="153" spans="1:4" x14ac:dyDescent="0.25">
      <c r="A153" s="69" t="s">
        <v>196</v>
      </c>
      <c r="B153" s="69" t="s">
        <v>182</v>
      </c>
      <c r="C153" s="69" t="s">
        <v>197</v>
      </c>
      <c r="D153" t="str">
        <f t="shared" si="2"/>
        <v>Town of Blackfalds (0031)</v>
      </c>
    </row>
    <row r="154" spans="1:4" x14ac:dyDescent="0.25">
      <c r="A154" s="69" t="s">
        <v>198</v>
      </c>
      <c r="B154" s="69" t="s">
        <v>182</v>
      </c>
      <c r="C154" s="69" t="s">
        <v>199</v>
      </c>
      <c r="D154" t="str">
        <f t="shared" si="2"/>
        <v>Town of Bon Accord (0034)</v>
      </c>
    </row>
    <row r="155" spans="1:4" x14ac:dyDescent="0.25">
      <c r="A155" s="69" t="s">
        <v>200</v>
      </c>
      <c r="B155" s="69" t="s">
        <v>182</v>
      </c>
      <c r="C155" s="69" t="s">
        <v>201</v>
      </c>
      <c r="D155" t="str">
        <f t="shared" si="2"/>
        <v>Town of Bonnyville (0035)</v>
      </c>
    </row>
    <row r="156" spans="1:4" x14ac:dyDescent="0.25">
      <c r="A156" s="69" t="s">
        <v>202</v>
      </c>
      <c r="B156" s="69" t="s">
        <v>182</v>
      </c>
      <c r="C156" s="69" t="s">
        <v>203</v>
      </c>
      <c r="D156" t="str">
        <f t="shared" si="2"/>
        <v>Town of Bow Island (0039)</v>
      </c>
    </row>
    <row r="157" spans="1:4" x14ac:dyDescent="0.25">
      <c r="A157" s="69" t="s">
        <v>204</v>
      </c>
      <c r="B157" s="69" t="s">
        <v>182</v>
      </c>
      <c r="C157" s="69" t="s">
        <v>205</v>
      </c>
      <c r="D157" t="str">
        <f t="shared" si="2"/>
        <v>Town of Bowden (0040)</v>
      </c>
    </row>
    <row r="158" spans="1:4" x14ac:dyDescent="0.25">
      <c r="A158" s="69" t="s">
        <v>206</v>
      </c>
      <c r="B158" s="69" t="s">
        <v>182</v>
      </c>
      <c r="C158" s="69" t="s">
        <v>207</v>
      </c>
      <c r="D158" t="str">
        <f t="shared" si="2"/>
        <v>Town of Bruderheim (0044)</v>
      </c>
    </row>
    <row r="159" spans="1:4" x14ac:dyDescent="0.25">
      <c r="A159" s="69" t="s">
        <v>208</v>
      </c>
      <c r="B159" s="69" t="s">
        <v>182</v>
      </c>
      <c r="C159" s="69" t="s">
        <v>209</v>
      </c>
      <c r="D159" t="str">
        <f t="shared" si="2"/>
        <v>Town of Calmar (0047)</v>
      </c>
    </row>
    <row r="160" spans="1:4" x14ac:dyDescent="0.25">
      <c r="A160" s="69" t="s">
        <v>210</v>
      </c>
      <c r="B160" s="69" t="s">
        <v>182</v>
      </c>
      <c r="C160" s="69" t="s">
        <v>211</v>
      </c>
      <c r="D160" t="str">
        <f t="shared" si="2"/>
        <v>Town of Canmore (0050)</v>
      </c>
    </row>
    <row r="161" spans="1:4" x14ac:dyDescent="0.25">
      <c r="A161" s="69" t="s">
        <v>212</v>
      </c>
      <c r="B161" s="69" t="s">
        <v>182</v>
      </c>
      <c r="C161" s="69" t="s">
        <v>213</v>
      </c>
      <c r="D161" t="str">
        <f t="shared" si="2"/>
        <v>Town of Cardston (0052)</v>
      </c>
    </row>
    <row r="162" spans="1:4" x14ac:dyDescent="0.25">
      <c r="A162" s="69" t="s">
        <v>214</v>
      </c>
      <c r="B162" s="69" t="s">
        <v>182</v>
      </c>
      <c r="C162" s="69" t="s">
        <v>215</v>
      </c>
      <c r="D162" t="str">
        <f t="shared" si="2"/>
        <v>Town of Carstairs (0056)</v>
      </c>
    </row>
    <row r="163" spans="1:4" x14ac:dyDescent="0.25">
      <c r="A163" s="69" t="s">
        <v>216</v>
      </c>
      <c r="B163" s="69" t="s">
        <v>182</v>
      </c>
      <c r="C163" s="69" t="s">
        <v>217</v>
      </c>
      <c r="D163" t="str">
        <f t="shared" si="2"/>
        <v>Town of Castor (0058)</v>
      </c>
    </row>
    <row r="164" spans="1:4" x14ac:dyDescent="0.25">
      <c r="A164" s="69" t="s">
        <v>218</v>
      </c>
      <c r="B164" s="69" t="s">
        <v>182</v>
      </c>
      <c r="C164" s="69" t="s">
        <v>219</v>
      </c>
      <c r="D164" t="str">
        <f t="shared" si="2"/>
        <v>Town of Claresholm (0065)</v>
      </c>
    </row>
    <row r="165" spans="1:4" x14ac:dyDescent="0.25">
      <c r="A165" s="69" t="s">
        <v>220</v>
      </c>
      <c r="B165" s="69" t="s">
        <v>182</v>
      </c>
      <c r="C165" s="69" t="s">
        <v>221</v>
      </c>
      <c r="D165" t="str">
        <f t="shared" si="2"/>
        <v>Town of Coaldale (0069)</v>
      </c>
    </row>
    <row r="166" spans="1:4" x14ac:dyDescent="0.25">
      <c r="A166" s="69" t="s">
        <v>222</v>
      </c>
      <c r="B166" s="69" t="s">
        <v>182</v>
      </c>
      <c r="C166" s="69" t="s">
        <v>223</v>
      </c>
      <c r="D166" t="str">
        <f t="shared" si="2"/>
        <v>Town of Coalhurst (0360)</v>
      </c>
    </row>
    <row r="167" spans="1:4" x14ac:dyDescent="0.25">
      <c r="A167" s="69" t="s">
        <v>224</v>
      </c>
      <c r="B167" s="69" t="s">
        <v>182</v>
      </c>
      <c r="C167" s="69" t="s">
        <v>225</v>
      </c>
      <c r="D167" t="str">
        <f t="shared" si="2"/>
        <v>Town of Cochrane (0070)</v>
      </c>
    </row>
    <row r="168" spans="1:4" x14ac:dyDescent="0.25">
      <c r="A168" s="69" t="s">
        <v>226</v>
      </c>
      <c r="B168" s="69" t="s">
        <v>182</v>
      </c>
      <c r="C168" s="69" t="s">
        <v>227</v>
      </c>
      <c r="D168" t="str">
        <f t="shared" si="2"/>
        <v>Town of Coronation (0075)</v>
      </c>
    </row>
    <row r="169" spans="1:4" x14ac:dyDescent="0.25">
      <c r="A169" s="69" t="s">
        <v>228</v>
      </c>
      <c r="B169" s="69" t="s">
        <v>182</v>
      </c>
      <c r="C169" s="69" t="s">
        <v>229</v>
      </c>
      <c r="D169" t="str">
        <f t="shared" si="2"/>
        <v>Town of Crossfield (0079)</v>
      </c>
    </row>
    <row r="170" spans="1:4" x14ac:dyDescent="0.25">
      <c r="A170" s="69" t="s">
        <v>230</v>
      </c>
      <c r="B170" s="69" t="s">
        <v>182</v>
      </c>
      <c r="C170" s="69" t="s">
        <v>231</v>
      </c>
      <c r="D170" t="str">
        <f t="shared" si="2"/>
        <v>Town of Daysland (0082)</v>
      </c>
    </row>
    <row r="171" spans="1:4" x14ac:dyDescent="0.25">
      <c r="A171" s="69" t="s">
        <v>232</v>
      </c>
      <c r="B171" s="69" t="s">
        <v>182</v>
      </c>
      <c r="C171" s="69" t="s">
        <v>233</v>
      </c>
      <c r="D171" t="str">
        <f t="shared" si="2"/>
        <v>Town of Devon (0086)</v>
      </c>
    </row>
    <row r="172" spans="1:4" x14ac:dyDescent="0.25">
      <c r="A172" s="69" t="s">
        <v>234</v>
      </c>
      <c r="B172" s="69" t="s">
        <v>182</v>
      </c>
      <c r="C172" s="69" t="s">
        <v>235</v>
      </c>
      <c r="D172" t="str">
        <f t="shared" si="2"/>
        <v>Town of Diamond Valley (7662)</v>
      </c>
    </row>
    <row r="173" spans="1:4" x14ac:dyDescent="0.25">
      <c r="A173" s="69" t="s">
        <v>236</v>
      </c>
      <c r="B173" s="69" t="s">
        <v>182</v>
      </c>
      <c r="C173" s="69" t="s">
        <v>237</v>
      </c>
      <c r="D173" t="str">
        <f t="shared" si="2"/>
        <v>Town of Didsbury (0088)</v>
      </c>
    </row>
    <row r="174" spans="1:4" x14ac:dyDescent="0.25">
      <c r="A174" s="69" t="s">
        <v>238</v>
      </c>
      <c r="B174" s="69" t="s">
        <v>182</v>
      </c>
      <c r="C174" s="69" t="s">
        <v>239</v>
      </c>
      <c r="D174" t="str">
        <f t="shared" si="2"/>
        <v>Town of Drayton Valley (0091)</v>
      </c>
    </row>
    <row r="175" spans="1:4" x14ac:dyDescent="0.25">
      <c r="A175" s="69" t="s">
        <v>240</v>
      </c>
      <c r="B175" s="69" t="s">
        <v>182</v>
      </c>
      <c r="C175" s="69" t="s">
        <v>241</v>
      </c>
      <c r="D175" t="str">
        <f t="shared" si="2"/>
        <v>Town of Drumheller (0532)</v>
      </c>
    </row>
    <row r="176" spans="1:4" x14ac:dyDescent="0.25">
      <c r="A176" s="69" t="s">
        <v>242</v>
      </c>
      <c r="B176" s="69" t="s">
        <v>182</v>
      </c>
      <c r="C176" s="69" t="s">
        <v>243</v>
      </c>
      <c r="D176" t="str">
        <f t="shared" si="2"/>
        <v>Town of Eckville (0095)</v>
      </c>
    </row>
    <row r="177" spans="1:4" x14ac:dyDescent="0.25">
      <c r="A177" s="69" t="s">
        <v>244</v>
      </c>
      <c r="B177" s="69" t="s">
        <v>182</v>
      </c>
      <c r="C177" s="69" t="s">
        <v>245</v>
      </c>
      <c r="D177" t="str">
        <f t="shared" si="2"/>
        <v>Town of Edson (0100)</v>
      </c>
    </row>
    <row r="178" spans="1:4" x14ac:dyDescent="0.25">
      <c r="A178" s="69" t="s">
        <v>246</v>
      </c>
      <c r="B178" s="69" t="s">
        <v>182</v>
      </c>
      <c r="C178" s="69" t="s">
        <v>247</v>
      </c>
      <c r="D178" t="str">
        <f t="shared" si="2"/>
        <v>Town of Elk Point (0101)</v>
      </c>
    </row>
    <row r="179" spans="1:4" x14ac:dyDescent="0.25">
      <c r="A179" s="69" t="s">
        <v>248</v>
      </c>
      <c r="B179" s="69" t="s">
        <v>182</v>
      </c>
      <c r="C179" s="69" t="s">
        <v>249</v>
      </c>
      <c r="D179" t="str">
        <f t="shared" si="2"/>
        <v>Town of Fairview (0106)</v>
      </c>
    </row>
    <row r="180" spans="1:4" x14ac:dyDescent="0.25">
      <c r="A180" s="69" t="s">
        <v>250</v>
      </c>
      <c r="B180" s="69" t="s">
        <v>182</v>
      </c>
      <c r="C180" s="69" t="s">
        <v>251</v>
      </c>
      <c r="D180" t="str">
        <f t="shared" si="2"/>
        <v>Town of Falher (0108)</v>
      </c>
    </row>
    <row r="181" spans="1:4" x14ac:dyDescent="0.25">
      <c r="A181" s="69" t="s">
        <v>252</v>
      </c>
      <c r="B181" s="69" t="s">
        <v>182</v>
      </c>
      <c r="C181" s="69" t="s">
        <v>253</v>
      </c>
      <c r="D181" t="str">
        <f t="shared" si="2"/>
        <v>Town of Fort Macleod (0115)</v>
      </c>
    </row>
    <row r="182" spans="1:4" x14ac:dyDescent="0.25">
      <c r="A182" s="69" t="s">
        <v>254</v>
      </c>
      <c r="B182" s="69" t="s">
        <v>182</v>
      </c>
      <c r="C182" s="69" t="s">
        <v>255</v>
      </c>
      <c r="D182" t="str">
        <f t="shared" si="2"/>
        <v>Town of Fox Creek (0119)</v>
      </c>
    </row>
    <row r="183" spans="1:4" x14ac:dyDescent="0.25">
      <c r="A183" s="69" t="s">
        <v>256</v>
      </c>
      <c r="B183" s="69" t="s">
        <v>182</v>
      </c>
      <c r="C183" s="69" t="s">
        <v>257</v>
      </c>
      <c r="D183" t="str">
        <f t="shared" si="2"/>
        <v>Town of Gibbons (0124)</v>
      </c>
    </row>
    <row r="184" spans="1:4" x14ac:dyDescent="0.25">
      <c r="A184" s="69" t="s">
        <v>258</v>
      </c>
      <c r="B184" s="69" t="s">
        <v>182</v>
      </c>
      <c r="C184" s="69" t="s">
        <v>259</v>
      </c>
      <c r="D184" t="str">
        <f t="shared" si="2"/>
        <v>Town of Grimshaw (0137)</v>
      </c>
    </row>
    <row r="185" spans="1:4" x14ac:dyDescent="0.25">
      <c r="A185" s="69" t="s">
        <v>260</v>
      </c>
      <c r="B185" s="69" t="s">
        <v>182</v>
      </c>
      <c r="C185" s="69" t="s">
        <v>261</v>
      </c>
      <c r="D185" t="str">
        <f t="shared" si="2"/>
        <v>Town of Hanna (0141)</v>
      </c>
    </row>
    <row r="186" spans="1:4" x14ac:dyDescent="0.25">
      <c r="A186" s="69" t="s">
        <v>262</v>
      </c>
      <c r="B186" s="69" t="s">
        <v>182</v>
      </c>
      <c r="C186" s="69" t="s">
        <v>263</v>
      </c>
      <c r="D186" t="str">
        <f t="shared" si="2"/>
        <v>Town of Hardisty (0143)</v>
      </c>
    </row>
    <row r="187" spans="1:4" x14ac:dyDescent="0.25">
      <c r="A187" s="69" t="s">
        <v>264</v>
      </c>
      <c r="B187" s="69" t="s">
        <v>182</v>
      </c>
      <c r="C187" s="69" t="s">
        <v>265</v>
      </c>
      <c r="D187" t="str">
        <f t="shared" si="2"/>
        <v>Town of High Level (0146)</v>
      </c>
    </row>
    <row r="188" spans="1:4" x14ac:dyDescent="0.25">
      <c r="A188" s="69" t="s">
        <v>266</v>
      </c>
      <c r="B188" s="69" t="s">
        <v>182</v>
      </c>
      <c r="C188" s="69" t="s">
        <v>267</v>
      </c>
      <c r="D188" t="str">
        <f t="shared" si="2"/>
        <v>Town of High Prairie (0147)</v>
      </c>
    </row>
    <row r="189" spans="1:4" x14ac:dyDescent="0.25">
      <c r="A189" s="69" t="s">
        <v>268</v>
      </c>
      <c r="B189" s="69" t="s">
        <v>182</v>
      </c>
      <c r="C189" s="69" t="s">
        <v>269</v>
      </c>
      <c r="D189" t="str">
        <f t="shared" si="2"/>
        <v>Town of High River (0148)</v>
      </c>
    </row>
    <row r="190" spans="1:4" x14ac:dyDescent="0.25">
      <c r="A190" s="69" t="s">
        <v>270</v>
      </c>
      <c r="B190" s="69" t="s">
        <v>182</v>
      </c>
      <c r="C190" s="69" t="s">
        <v>271</v>
      </c>
      <c r="D190" t="str">
        <f t="shared" si="2"/>
        <v>Town of Hinton (0151)</v>
      </c>
    </row>
    <row r="191" spans="1:4" x14ac:dyDescent="0.25">
      <c r="A191" s="69" t="s">
        <v>272</v>
      </c>
      <c r="B191" s="69" t="s">
        <v>182</v>
      </c>
      <c r="C191" s="69" t="s">
        <v>273</v>
      </c>
      <c r="D191" t="str">
        <f t="shared" si="2"/>
        <v>Town of Innisfail (0180)</v>
      </c>
    </row>
    <row r="192" spans="1:4" x14ac:dyDescent="0.25">
      <c r="A192" s="69" t="s">
        <v>274</v>
      </c>
      <c r="B192" s="69" t="s">
        <v>182</v>
      </c>
      <c r="C192" s="69" t="s">
        <v>275</v>
      </c>
      <c r="D192" t="str">
        <f t="shared" si="2"/>
        <v>Town of Irricana (0183)</v>
      </c>
    </row>
    <row r="193" spans="1:4" x14ac:dyDescent="0.25">
      <c r="A193" s="69" t="s">
        <v>276</v>
      </c>
      <c r="B193" s="69" t="s">
        <v>182</v>
      </c>
      <c r="C193" s="69" t="s">
        <v>277</v>
      </c>
      <c r="D193" t="str">
        <f t="shared" si="2"/>
        <v>Town of Killam (0188)</v>
      </c>
    </row>
    <row r="194" spans="1:4" x14ac:dyDescent="0.25">
      <c r="A194" s="69" t="s">
        <v>278</v>
      </c>
      <c r="B194" s="69" t="s">
        <v>182</v>
      </c>
      <c r="C194" s="69" t="s">
        <v>279</v>
      </c>
      <c r="D194" t="str">
        <f t="shared" si="2"/>
        <v>Town of Lamont (0197)</v>
      </c>
    </row>
    <row r="195" spans="1:4" x14ac:dyDescent="0.25">
      <c r="A195" s="69" t="s">
        <v>280</v>
      </c>
      <c r="B195" s="69" t="s">
        <v>182</v>
      </c>
      <c r="C195" s="69" t="s">
        <v>281</v>
      </c>
      <c r="D195" t="str">
        <f t="shared" ref="D195:D258" si="3">C195 &amp; " (" &amp; A195 &amp; ")"</f>
        <v>Town of Legal (0202)</v>
      </c>
    </row>
    <row r="196" spans="1:4" x14ac:dyDescent="0.25">
      <c r="A196" s="69" t="s">
        <v>282</v>
      </c>
      <c r="B196" s="69" t="s">
        <v>182</v>
      </c>
      <c r="C196" s="69" t="s">
        <v>283</v>
      </c>
      <c r="D196" t="str">
        <f t="shared" si="3"/>
        <v>Town of Magrath (0211)</v>
      </c>
    </row>
    <row r="197" spans="1:4" x14ac:dyDescent="0.25">
      <c r="A197" s="69" t="s">
        <v>284</v>
      </c>
      <c r="B197" s="69" t="s">
        <v>182</v>
      </c>
      <c r="C197" s="69" t="s">
        <v>285</v>
      </c>
      <c r="D197" t="str">
        <f t="shared" si="3"/>
        <v>Town of Manning (0212)</v>
      </c>
    </row>
    <row r="198" spans="1:4" x14ac:dyDescent="0.25">
      <c r="A198" s="69" t="s">
        <v>286</v>
      </c>
      <c r="B198" s="69" t="s">
        <v>182</v>
      </c>
      <c r="C198" s="69" t="s">
        <v>287</v>
      </c>
      <c r="D198" t="str">
        <f t="shared" si="3"/>
        <v>Town of Mayerthorpe (0215)</v>
      </c>
    </row>
    <row r="199" spans="1:4" x14ac:dyDescent="0.25">
      <c r="A199" s="69" t="s">
        <v>288</v>
      </c>
      <c r="B199" s="69" t="s">
        <v>182</v>
      </c>
      <c r="C199" s="69" t="s">
        <v>289</v>
      </c>
      <c r="D199" t="str">
        <f t="shared" si="3"/>
        <v>Town of McLennan (0216)</v>
      </c>
    </row>
    <row r="200" spans="1:4" x14ac:dyDescent="0.25">
      <c r="A200" s="69" t="s">
        <v>290</v>
      </c>
      <c r="B200" s="69" t="s">
        <v>182</v>
      </c>
      <c r="C200" s="69" t="s">
        <v>291</v>
      </c>
      <c r="D200" t="str">
        <f t="shared" si="3"/>
        <v>Town of Milk River (0218)</v>
      </c>
    </row>
    <row r="201" spans="1:4" x14ac:dyDescent="0.25">
      <c r="A201" s="69" t="s">
        <v>292</v>
      </c>
      <c r="B201" s="69" t="s">
        <v>182</v>
      </c>
      <c r="C201" s="69" t="s">
        <v>293</v>
      </c>
      <c r="D201" t="str">
        <f t="shared" si="3"/>
        <v>Town of Millet (0219)</v>
      </c>
    </row>
    <row r="202" spans="1:4" x14ac:dyDescent="0.25">
      <c r="A202" s="69" t="s">
        <v>294</v>
      </c>
      <c r="B202" s="69" t="s">
        <v>182</v>
      </c>
      <c r="C202" s="69" t="s">
        <v>295</v>
      </c>
      <c r="D202" t="str">
        <f t="shared" si="3"/>
        <v>Town of Morinville (0224)</v>
      </c>
    </row>
    <row r="203" spans="1:4" x14ac:dyDescent="0.25">
      <c r="A203" s="69" t="s">
        <v>296</v>
      </c>
      <c r="B203" s="69" t="s">
        <v>182</v>
      </c>
      <c r="C203" s="69" t="s">
        <v>297</v>
      </c>
      <c r="D203" t="str">
        <f t="shared" si="3"/>
        <v>Town of Mundare (0227)</v>
      </c>
    </row>
    <row r="204" spans="1:4" x14ac:dyDescent="0.25">
      <c r="A204" s="69" t="s">
        <v>298</v>
      </c>
      <c r="B204" s="69" t="s">
        <v>182</v>
      </c>
      <c r="C204" s="69" t="s">
        <v>299</v>
      </c>
      <c r="D204" t="str">
        <f t="shared" si="3"/>
        <v>Town of Nanton (0232)</v>
      </c>
    </row>
    <row r="205" spans="1:4" x14ac:dyDescent="0.25">
      <c r="A205" s="69" t="s">
        <v>300</v>
      </c>
      <c r="B205" s="69" t="s">
        <v>182</v>
      </c>
      <c r="C205" s="69" t="s">
        <v>301</v>
      </c>
      <c r="D205" t="str">
        <f t="shared" si="3"/>
        <v>Town of Nobleford (0236)</v>
      </c>
    </row>
    <row r="206" spans="1:4" x14ac:dyDescent="0.25">
      <c r="A206" s="69" t="s">
        <v>302</v>
      </c>
      <c r="B206" s="69" t="s">
        <v>182</v>
      </c>
      <c r="C206" s="69" t="s">
        <v>303</v>
      </c>
      <c r="D206" t="str">
        <f t="shared" si="3"/>
        <v>Town of Okotoks (0238)</v>
      </c>
    </row>
    <row r="207" spans="1:4" x14ac:dyDescent="0.25">
      <c r="A207" s="69" t="s">
        <v>304</v>
      </c>
      <c r="B207" s="69" t="s">
        <v>182</v>
      </c>
      <c r="C207" s="69" t="s">
        <v>305</v>
      </c>
      <c r="D207" t="str">
        <f t="shared" si="3"/>
        <v>Town of Olds (0239)</v>
      </c>
    </row>
    <row r="208" spans="1:4" x14ac:dyDescent="0.25">
      <c r="A208" s="69" t="s">
        <v>306</v>
      </c>
      <c r="B208" s="69" t="s">
        <v>182</v>
      </c>
      <c r="C208" s="69" t="s">
        <v>307</v>
      </c>
      <c r="D208" t="str">
        <f t="shared" si="3"/>
        <v>Town of Onoway (0240)</v>
      </c>
    </row>
    <row r="209" spans="1:4" x14ac:dyDescent="0.25">
      <c r="A209" s="69" t="s">
        <v>308</v>
      </c>
      <c r="B209" s="69" t="s">
        <v>182</v>
      </c>
      <c r="C209" s="69" t="s">
        <v>309</v>
      </c>
      <c r="D209" t="str">
        <f t="shared" si="3"/>
        <v>Town of Oyen (0241)</v>
      </c>
    </row>
    <row r="210" spans="1:4" x14ac:dyDescent="0.25">
      <c r="A210" s="69" t="s">
        <v>310</v>
      </c>
      <c r="B210" s="69" t="s">
        <v>182</v>
      </c>
      <c r="C210" s="69" t="s">
        <v>311</v>
      </c>
      <c r="D210" t="str">
        <f t="shared" si="3"/>
        <v>Town of Peace River (0247)</v>
      </c>
    </row>
    <row r="211" spans="1:4" x14ac:dyDescent="0.25">
      <c r="A211" s="69" t="s">
        <v>312</v>
      </c>
      <c r="B211" s="69" t="s">
        <v>182</v>
      </c>
      <c r="C211" s="69" t="s">
        <v>313</v>
      </c>
      <c r="D211" t="str">
        <f t="shared" si="3"/>
        <v>Town of Penhold (0248)</v>
      </c>
    </row>
    <row r="212" spans="1:4" x14ac:dyDescent="0.25">
      <c r="A212" s="69" t="s">
        <v>314</v>
      </c>
      <c r="B212" s="69" t="s">
        <v>182</v>
      </c>
      <c r="C212" s="69" t="s">
        <v>315</v>
      </c>
      <c r="D212" t="str">
        <f t="shared" si="3"/>
        <v>Town of Picture Butte (0249)</v>
      </c>
    </row>
    <row r="213" spans="1:4" x14ac:dyDescent="0.25">
      <c r="A213" s="69" t="s">
        <v>316</v>
      </c>
      <c r="B213" s="69" t="s">
        <v>182</v>
      </c>
      <c r="C213" s="69" t="s">
        <v>317</v>
      </c>
      <c r="D213" t="str">
        <f t="shared" si="3"/>
        <v>Town of Pincher Creek (0250)</v>
      </c>
    </row>
    <row r="214" spans="1:4" x14ac:dyDescent="0.25">
      <c r="A214" s="69" t="s">
        <v>318</v>
      </c>
      <c r="B214" s="69" t="s">
        <v>182</v>
      </c>
      <c r="C214" s="69" t="s">
        <v>319</v>
      </c>
      <c r="D214" t="str">
        <f t="shared" si="3"/>
        <v>Town of Ponoka (0254)</v>
      </c>
    </row>
    <row r="215" spans="1:4" x14ac:dyDescent="0.25">
      <c r="A215" s="69" t="s">
        <v>320</v>
      </c>
      <c r="B215" s="69" t="s">
        <v>182</v>
      </c>
      <c r="C215" s="69" t="s">
        <v>321</v>
      </c>
      <c r="D215" t="str">
        <f t="shared" si="3"/>
        <v>Town of Provost (0257)</v>
      </c>
    </row>
    <row r="216" spans="1:4" x14ac:dyDescent="0.25">
      <c r="A216" s="69" t="s">
        <v>322</v>
      </c>
      <c r="B216" s="69" t="s">
        <v>182</v>
      </c>
      <c r="C216" s="69" t="s">
        <v>323</v>
      </c>
      <c r="D216" t="str">
        <f t="shared" si="3"/>
        <v>Town of Rainbow Lake (0260)</v>
      </c>
    </row>
    <row r="217" spans="1:4" x14ac:dyDescent="0.25">
      <c r="A217" s="69" t="s">
        <v>324</v>
      </c>
      <c r="B217" s="69" t="s">
        <v>182</v>
      </c>
      <c r="C217" s="69" t="s">
        <v>325</v>
      </c>
      <c r="D217" t="str">
        <f t="shared" si="3"/>
        <v>Town of Raymond (0261)</v>
      </c>
    </row>
    <row r="218" spans="1:4" x14ac:dyDescent="0.25">
      <c r="A218" s="69" t="s">
        <v>326</v>
      </c>
      <c r="B218" s="69" t="s">
        <v>182</v>
      </c>
      <c r="C218" s="69" t="s">
        <v>327</v>
      </c>
      <c r="D218" t="str">
        <f t="shared" si="3"/>
        <v>Town of Redcliff (0264)</v>
      </c>
    </row>
    <row r="219" spans="1:4" x14ac:dyDescent="0.25">
      <c r="A219" s="69" t="s">
        <v>328</v>
      </c>
      <c r="B219" s="69" t="s">
        <v>182</v>
      </c>
      <c r="C219" s="69" t="s">
        <v>329</v>
      </c>
      <c r="D219" t="str">
        <f t="shared" si="3"/>
        <v>Town of Redwater (0265)</v>
      </c>
    </row>
    <row r="220" spans="1:4" x14ac:dyDescent="0.25">
      <c r="A220" s="69" t="s">
        <v>330</v>
      </c>
      <c r="B220" s="69" t="s">
        <v>182</v>
      </c>
      <c r="C220" s="69" t="s">
        <v>331</v>
      </c>
      <c r="D220" t="str">
        <f t="shared" si="3"/>
        <v>Town of Rimbey (0266)</v>
      </c>
    </row>
    <row r="221" spans="1:4" x14ac:dyDescent="0.25">
      <c r="A221" s="69" t="s">
        <v>332</v>
      </c>
      <c r="B221" s="69" t="s">
        <v>182</v>
      </c>
      <c r="C221" s="69" t="s">
        <v>333</v>
      </c>
      <c r="D221" t="str">
        <f t="shared" si="3"/>
        <v>Town of Rocky Mountain House (0268)</v>
      </c>
    </row>
    <row r="222" spans="1:4" x14ac:dyDescent="0.25">
      <c r="A222" s="69" t="s">
        <v>334</v>
      </c>
      <c r="B222" s="69" t="s">
        <v>182</v>
      </c>
      <c r="C222" s="69" t="s">
        <v>335</v>
      </c>
      <c r="D222" t="str">
        <f t="shared" si="3"/>
        <v>Town of Sedgewick (0280)</v>
      </c>
    </row>
    <row r="223" spans="1:4" x14ac:dyDescent="0.25">
      <c r="A223" s="69" t="s">
        <v>336</v>
      </c>
      <c r="B223" s="69" t="s">
        <v>182</v>
      </c>
      <c r="C223" s="69" t="s">
        <v>337</v>
      </c>
      <c r="D223" t="str">
        <f t="shared" si="3"/>
        <v>Town of Sexsmith (0281)</v>
      </c>
    </row>
    <row r="224" spans="1:4" x14ac:dyDescent="0.25">
      <c r="A224" s="69" t="s">
        <v>338</v>
      </c>
      <c r="B224" s="69" t="s">
        <v>182</v>
      </c>
      <c r="C224" s="69" t="s">
        <v>339</v>
      </c>
      <c r="D224" t="str">
        <f t="shared" si="3"/>
        <v>Town of Slave Lake (0284)</v>
      </c>
    </row>
    <row r="225" spans="1:4" x14ac:dyDescent="0.25">
      <c r="A225" s="69" t="s">
        <v>340</v>
      </c>
      <c r="B225" s="69" t="s">
        <v>182</v>
      </c>
      <c r="C225" s="69" t="s">
        <v>341</v>
      </c>
      <c r="D225" t="str">
        <f t="shared" si="3"/>
        <v>Town of Smoky Lake (0285)</v>
      </c>
    </row>
    <row r="226" spans="1:4" x14ac:dyDescent="0.25">
      <c r="A226" s="69" t="s">
        <v>342</v>
      </c>
      <c r="B226" s="69" t="s">
        <v>182</v>
      </c>
      <c r="C226" s="69" t="s">
        <v>343</v>
      </c>
      <c r="D226" t="str">
        <f t="shared" si="3"/>
        <v>Town of Spirit River (0289)</v>
      </c>
    </row>
    <row r="227" spans="1:4" x14ac:dyDescent="0.25">
      <c r="A227" s="69" t="s">
        <v>344</v>
      </c>
      <c r="B227" s="69" t="s">
        <v>182</v>
      </c>
      <c r="C227" s="69" t="s">
        <v>345</v>
      </c>
      <c r="D227" t="str">
        <f t="shared" si="3"/>
        <v>Town of St. Paul (0293)</v>
      </c>
    </row>
    <row r="228" spans="1:4" x14ac:dyDescent="0.25">
      <c r="A228" s="69" t="s">
        <v>346</v>
      </c>
      <c r="B228" s="69" t="s">
        <v>182</v>
      </c>
      <c r="C228" s="69" t="s">
        <v>347</v>
      </c>
      <c r="D228" t="str">
        <f t="shared" si="3"/>
        <v>Town of Stavely (0297)</v>
      </c>
    </row>
    <row r="229" spans="1:4" x14ac:dyDescent="0.25">
      <c r="A229" s="69" t="s">
        <v>348</v>
      </c>
      <c r="B229" s="69" t="s">
        <v>182</v>
      </c>
      <c r="C229" s="69" t="s">
        <v>349</v>
      </c>
      <c r="D229" t="str">
        <f t="shared" si="3"/>
        <v>Town of Stettler (0298)</v>
      </c>
    </row>
    <row r="230" spans="1:4" x14ac:dyDescent="0.25">
      <c r="A230" s="69" t="s">
        <v>350</v>
      </c>
      <c r="B230" s="69" t="s">
        <v>182</v>
      </c>
      <c r="C230" s="69" t="s">
        <v>351</v>
      </c>
      <c r="D230" t="str">
        <f t="shared" si="3"/>
        <v>Town of Stony Plain (0301)</v>
      </c>
    </row>
    <row r="231" spans="1:4" x14ac:dyDescent="0.25">
      <c r="A231" s="69" t="s">
        <v>352</v>
      </c>
      <c r="B231" s="69" t="s">
        <v>182</v>
      </c>
      <c r="C231" s="69" t="s">
        <v>353</v>
      </c>
      <c r="D231" t="str">
        <f t="shared" si="3"/>
        <v>Town of Strathmore (0303)</v>
      </c>
    </row>
    <row r="232" spans="1:4" x14ac:dyDescent="0.25">
      <c r="A232" s="69" t="s">
        <v>354</v>
      </c>
      <c r="B232" s="69" t="s">
        <v>182</v>
      </c>
      <c r="C232" s="69" t="s">
        <v>355</v>
      </c>
      <c r="D232" t="str">
        <f t="shared" si="3"/>
        <v>Town of Sundre (0307)</v>
      </c>
    </row>
    <row r="233" spans="1:4" x14ac:dyDescent="0.25">
      <c r="A233" s="69" t="s">
        <v>356</v>
      </c>
      <c r="B233" s="69" t="s">
        <v>182</v>
      </c>
      <c r="C233" s="69" t="s">
        <v>357</v>
      </c>
      <c r="D233" t="str">
        <f t="shared" si="3"/>
        <v>Town of Swan Hills (0309)</v>
      </c>
    </row>
    <row r="234" spans="1:4" x14ac:dyDescent="0.25">
      <c r="A234" s="69" t="s">
        <v>358</v>
      </c>
      <c r="B234" s="69" t="s">
        <v>182</v>
      </c>
      <c r="C234" s="69" t="s">
        <v>359</v>
      </c>
      <c r="D234" t="str">
        <f t="shared" si="3"/>
        <v>Town of Sylvan Lake (0310)</v>
      </c>
    </row>
    <row r="235" spans="1:4" x14ac:dyDescent="0.25">
      <c r="A235" s="69" t="s">
        <v>360</v>
      </c>
      <c r="B235" s="69" t="s">
        <v>182</v>
      </c>
      <c r="C235" s="69" t="s">
        <v>361</v>
      </c>
      <c r="D235" t="str">
        <f t="shared" si="3"/>
        <v>Town of Taber (0311)</v>
      </c>
    </row>
    <row r="236" spans="1:4" x14ac:dyDescent="0.25">
      <c r="A236" s="69" t="s">
        <v>362</v>
      </c>
      <c r="B236" s="69" t="s">
        <v>182</v>
      </c>
      <c r="C236" s="69" t="s">
        <v>363</v>
      </c>
      <c r="D236" t="str">
        <f t="shared" si="3"/>
        <v>Town of Thorsby (0315)</v>
      </c>
    </row>
    <row r="237" spans="1:4" x14ac:dyDescent="0.25">
      <c r="A237" s="69" t="s">
        <v>364</v>
      </c>
      <c r="B237" s="69" t="s">
        <v>182</v>
      </c>
      <c r="C237" s="69" t="s">
        <v>365</v>
      </c>
      <c r="D237" t="str">
        <f t="shared" si="3"/>
        <v>Town of Three Hills (0316)</v>
      </c>
    </row>
    <row r="238" spans="1:4" x14ac:dyDescent="0.25">
      <c r="A238" s="69" t="s">
        <v>366</v>
      </c>
      <c r="B238" s="69" t="s">
        <v>182</v>
      </c>
      <c r="C238" s="69" t="s">
        <v>367</v>
      </c>
      <c r="D238" t="str">
        <f t="shared" si="3"/>
        <v>Town of Tofield (0318)</v>
      </c>
    </row>
    <row r="239" spans="1:4" x14ac:dyDescent="0.25">
      <c r="A239" s="69" t="s">
        <v>368</v>
      </c>
      <c r="B239" s="69" t="s">
        <v>182</v>
      </c>
      <c r="C239" s="69" t="s">
        <v>369</v>
      </c>
      <c r="D239" t="str">
        <f t="shared" si="3"/>
        <v>Town of Trochu (0320)</v>
      </c>
    </row>
    <row r="240" spans="1:4" x14ac:dyDescent="0.25">
      <c r="A240" s="69" t="s">
        <v>370</v>
      </c>
      <c r="B240" s="69" t="s">
        <v>182</v>
      </c>
      <c r="C240" s="69" t="s">
        <v>371</v>
      </c>
      <c r="D240" t="str">
        <f t="shared" si="3"/>
        <v>Town of Two Hills (0322)</v>
      </c>
    </row>
    <row r="241" spans="1:4" x14ac:dyDescent="0.25">
      <c r="A241" s="69" t="s">
        <v>372</v>
      </c>
      <c r="B241" s="69" t="s">
        <v>182</v>
      </c>
      <c r="C241" s="69" t="s">
        <v>373</v>
      </c>
      <c r="D241" t="str">
        <f t="shared" si="3"/>
        <v>Town of Valleyview (0325)</v>
      </c>
    </row>
    <row r="242" spans="1:4" x14ac:dyDescent="0.25">
      <c r="A242" s="69" t="s">
        <v>374</v>
      </c>
      <c r="B242" s="69" t="s">
        <v>182</v>
      </c>
      <c r="C242" s="69" t="s">
        <v>375</v>
      </c>
      <c r="D242" t="str">
        <f t="shared" si="3"/>
        <v>Town of Vauxhall (0326)</v>
      </c>
    </row>
    <row r="243" spans="1:4" x14ac:dyDescent="0.25">
      <c r="A243" s="69" t="s">
        <v>376</v>
      </c>
      <c r="B243" s="69" t="s">
        <v>182</v>
      </c>
      <c r="C243" s="69" t="s">
        <v>377</v>
      </c>
      <c r="D243" t="str">
        <f t="shared" si="3"/>
        <v>Town of Vegreville (0327)</v>
      </c>
    </row>
    <row r="244" spans="1:4" x14ac:dyDescent="0.25">
      <c r="A244" s="69" t="s">
        <v>378</v>
      </c>
      <c r="B244" s="69" t="s">
        <v>182</v>
      </c>
      <c r="C244" s="69" t="s">
        <v>379</v>
      </c>
      <c r="D244" t="str">
        <f t="shared" si="3"/>
        <v>Town of Vermilion (0328)</v>
      </c>
    </row>
    <row r="245" spans="1:4" x14ac:dyDescent="0.25">
      <c r="A245" s="69" t="s">
        <v>380</v>
      </c>
      <c r="B245" s="69" t="s">
        <v>182</v>
      </c>
      <c r="C245" s="69" t="s">
        <v>381</v>
      </c>
      <c r="D245" t="str">
        <f t="shared" si="3"/>
        <v>Town of Viking (0331)</v>
      </c>
    </row>
    <row r="246" spans="1:4" x14ac:dyDescent="0.25">
      <c r="A246" s="69" t="s">
        <v>382</v>
      </c>
      <c r="B246" s="69" t="s">
        <v>182</v>
      </c>
      <c r="C246" s="69" t="s">
        <v>383</v>
      </c>
      <c r="D246" t="str">
        <f t="shared" si="3"/>
        <v>Town of Vulcan (0333)</v>
      </c>
    </row>
    <row r="247" spans="1:4" x14ac:dyDescent="0.25">
      <c r="A247" s="69" t="s">
        <v>384</v>
      </c>
      <c r="B247" s="69" t="s">
        <v>182</v>
      </c>
      <c r="C247" s="69" t="s">
        <v>385</v>
      </c>
      <c r="D247" t="str">
        <f t="shared" si="3"/>
        <v>Town of Wainwright (0335)</v>
      </c>
    </row>
    <row r="248" spans="1:4" x14ac:dyDescent="0.25">
      <c r="A248" s="69" t="s">
        <v>386</v>
      </c>
      <c r="B248" s="69" t="s">
        <v>182</v>
      </c>
      <c r="C248" s="69" t="s">
        <v>387</v>
      </c>
      <c r="D248" t="str">
        <f t="shared" si="3"/>
        <v>Town of Wembley (0343)</v>
      </c>
    </row>
    <row r="249" spans="1:4" x14ac:dyDescent="0.25">
      <c r="A249" s="69" t="s">
        <v>388</v>
      </c>
      <c r="B249" s="69" t="s">
        <v>182</v>
      </c>
      <c r="C249" s="69" t="s">
        <v>389</v>
      </c>
      <c r="D249" t="str">
        <f t="shared" si="3"/>
        <v>Town of Westlock (0345)</v>
      </c>
    </row>
    <row r="250" spans="1:4" x14ac:dyDescent="0.25">
      <c r="A250" s="69" t="s">
        <v>390</v>
      </c>
      <c r="B250" s="69" t="s">
        <v>182</v>
      </c>
      <c r="C250" s="69" t="s">
        <v>391</v>
      </c>
      <c r="D250" t="str">
        <f t="shared" si="3"/>
        <v>Town of Whitecourt (0350)</v>
      </c>
    </row>
    <row r="251" spans="1:4" x14ac:dyDescent="0.25">
      <c r="A251" s="69" t="s">
        <v>392</v>
      </c>
      <c r="B251" s="69" t="s">
        <v>393</v>
      </c>
      <c r="C251" s="69" t="s">
        <v>394</v>
      </c>
      <c r="D251" t="str">
        <f t="shared" si="3"/>
        <v>Village of Acme (0002)</v>
      </c>
    </row>
    <row r="252" spans="1:4" x14ac:dyDescent="0.25">
      <c r="A252" s="69" t="s">
        <v>397</v>
      </c>
      <c r="B252" s="69" t="s">
        <v>393</v>
      </c>
      <c r="C252" s="69" t="s">
        <v>398</v>
      </c>
      <c r="D252" t="str">
        <f t="shared" si="3"/>
        <v>Village of Alix (0005)</v>
      </c>
    </row>
    <row r="253" spans="1:4" x14ac:dyDescent="0.25">
      <c r="A253" s="69" t="s">
        <v>399</v>
      </c>
      <c r="B253" s="69" t="s">
        <v>393</v>
      </c>
      <c r="C253" s="69" t="s">
        <v>400</v>
      </c>
      <c r="D253" t="str">
        <f t="shared" si="3"/>
        <v>Village of Alliance (0006)</v>
      </c>
    </row>
    <row r="254" spans="1:4" x14ac:dyDescent="0.25">
      <c r="A254" s="69" t="s">
        <v>401</v>
      </c>
      <c r="B254" s="69" t="s">
        <v>393</v>
      </c>
      <c r="C254" s="69" t="s">
        <v>402</v>
      </c>
      <c r="D254" t="str">
        <f t="shared" si="3"/>
        <v>Village of Amisk (0007)</v>
      </c>
    </row>
    <row r="255" spans="1:4" x14ac:dyDescent="0.25">
      <c r="A255" s="69" t="s">
        <v>403</v>
      </c>
      <c r="B255" s="69" t="s">
        <v>393</v>
      </c>
      <c r="C255" s="69" t="s">
        <v>404</v>
      </c>
      <c r="D255" t="str">
        <f t="shared" si="3"/>
        <v>Village of Andrew (0008)</v>
      </c>
    </row>
    <row r="256" spans="1:4" x14ac:dyDescent="0.25">
      <c r="A256" s="69" t="s">
        <v>405</v>
      </c>
      <c r="B256" s="69" t="s">
        <v>393</v>
      </c>
      <c r="C256" s="69" t="s">
        <v>406</v>
      </c>
      <c r="D256" t="str">
        <f t="shared" si="3"/>
        <v>Village of Arrowwood (0010)</v>
      </c>
    </row>
    <row r="257" spans="1:4" x14ac:dyDescent="0.25">
      <c r="A257" s="69" t="s">
        <v>407</v>
      </c>
      <c r="B257" s="69" t="s">
        <v>393</v>
      </c>
      <c r="C257" s="69" t="s">
        <v>408</v>
      </c>
      <c r="D257" t="str">
        <f t="shared" si="3"/>
        <v>Village of Barnwell (0363)</v>
      </c>
    </row>
    <row r="258" spans="1:4" x14ac:dyDescent="0.25">
      <c r="A258" s="69" t="s">
        <v>409</v>
      </c>
      <c r="B258" s="69" t="s">
        <v>393</v>
      </c>
      <c r="C258" s="69" t="s">
        <v>410</v>
      </c>
      <c r="D258" t="str">
        <f t="shared" si="3"/>
        <v>Village of Barons (0013)</v>
      </c>
    </row>
    <row r="259" spans="1:4" x14ac:dyDescent="0.25">
      <c r="A259" s="69" t="s">
        <v>411</v>
      </c>
      <c r="B259" s="69" t="s">
        <v>393</v>
      </c>
      <c r="C259" s="69" t="s">
        <v>412</v>
      </c>
      <c r="D259" t="str">
        <f t="shared" ref="D259:D322" si="4">C259 &amp; " (" &amp; A259 &amp; ")"</f>
        <v>Village of Bawlf (0018)</v>
      </c>
    </row>
    <row r="260" spans="1:4" x14ac:dyDescent="0.25">
      <c r="A260" s="69" t="s">
        <v>413</v>
      </c>
      <c r="B260" s="69" t="s">
        <v>393</v>
      </c>
      <c r="C260" s="69" t="s">
        <v>414</v>
      </c>
      <c r="D260" t="str">
        <f t="shared" si="4"/>
        <v>Village of Beiseker (0022)</v>
      </c>
    </row>
    <row r="261" spans="1:4" x14ac:dyDescent="0.25">
      <c r="A261" s="69" t="s">
        <v>415</v>
      </c>
      <c r="B261" s="69" t="s">
        <v>393</v>
      </c>
      <c r="C261" s="69" t="s">
        <v>416</v>
      </c>
      <c r="D261" t="str">
        <f t="shared" si="4"/>
        <v>Village of Berwyn (0025)</v>
      </c>
    </row>
    <row r="262" spans="1:4" x14ac:dyDescent="0.25">
      <c r="A262" s="69" t="s">
        <v>417</v>
      </c>
      <c r="B262" s="69" t="s">
        <v>393</v>
      </c>
      <c r="C262" s="69" t="s">
        <v>418</v>
      </c>
      <c r="D262" t="str">
        <f t="shared" si="4"/>
        <v>Village of Big Valley (0027)</v>
      </c>
    </row>
    <row r="263" spans="1:4" x14ac:dyDescent="0.25">
      <c r="A263" s="69" t="s">
        <v>419</v>
      </c>
      <c r="B263" s="69" t="s">
        <v>393</v>
      </c>
      <c r="C263" s="69" t="s">
        <v>420</v>
      </c>
      <c r="D263" t="str">
        <f t="shared" si="4"/>
        <v>Village of Bittern Lake (0029)</v>
      </c>
    </row>
    <row r="264" spans="1:4" x14ac:dyDescent="0.25">
      <c r="A264" s="69" t="s">
        <v>421</v>
      </c>
      <c r="B264" s="69" t="s">
        <v>393</v>
      </c>
      <c r="C264" s="69" t="s">
        <v>422</v>
      </c>
      <c r="D264" t="str">
        <f t="shared" si="4"/>
        <v>Village of Boyle (0041)</v>
      </c>
    </row>
    <row r="265" spans="1:4" x14ac:dyDescent="0.25">
      <c r="A265" s="69" t="s">
        <v>423</v>
      </c>
      <c r="B265" s="69" t="s">
        <v>393</v>
      </c>
      <c r="C265" s="69" t="s">
        <v>424</v>
      </c>
      <c r="D265" t="str">
        <f t="shared" si="4"/>
        <v>Village of Breton (0042)</v>
      </c>
    </row>
    <row r="266" spans="1:4" x14ac:dyDescent="0.25">
      <c r="A266" s="69" t="s">
        <v>425</v>
      </c>
      <c r="B266" s="69" t="s">
        <v>393</v>
      </c>
      <c r="C266" s="69" t="s">
        <v>426</v>
      </c>
      <c r="D266" t="str">
        <f t="shared" si="4"/>
        <v>Village of Carbon (0051)</v>
      </c>
    </row>
    <row r="267" spans="1:4" x14ac:dyDescent="0.25">
      <c r="A267" s="69" t="s">
        <v>427</v>
      </c>
      <c r="B267" s="69" t="s">
        <v>393</v>
      </c>
      <c r="C267" s="69" t="s">
        <v>428</v>
      </c>
      <c r="D267" t="str">
        <f t="shared" si="4"/>
        <v>Village of Carmangay (0054)</v>
      </c>
    </row>
    <row r="268" spans="1:4" x14ac:dyDescent="0.25">
      <c r="A268" s="69" t="s">
        <v>429</v>
      </c>
      <c r="B268" s="69" t="s">
        <v>393</v>
      </c>
      <c r="C268" s="69" t="s">
        <v>430</v>
      </c>
      <c r="D268" t="str">
        <f t="shared" si="4"/>
        <v>Village of Champion (0061)</v>
      </c>
    </row>
    <row r="269" spans="1:4" x14ac:dyDescent="0.25">
      <c r="A269" s="69" t="s">
        <v>431</v>
      </c>
      <c r="B269" s="69" t="s">
        <v>393</v>
      </c>
      <c r="C269" s="69" t="s">
        <v>432</v>
      </c>
      <c r="D269" t="str">
        <f t="shared" si="4"/>
        <v>Village of Chauvin (0062)</v>
      </c>
    </row>
    <row r="270" spans="1:4" x14ac:dyDescent="0.25">
      <c r="A270" s="69" t="s">
        <v>433</v>
      </c>
      <c r="B270" s="69" t="s">
        <v>393</v>
      </c>
      <c r="C270" s="69" t="s">
        <v>434</v>
      </c>
      <c r="D270" t="str">
        <f t="shared" si="4"/>
        <v>Village of Chipman (0064)</v>
      </c>
    </row>
    <row r="271" spans="1:4" x14ac:dyDescent="0.25">
      <c r="A271" s="69" t="s">
        <v>435</v>
      </c>
      <c r="B271" s="69" t="s">
        <v>393</v>
      </c>
      <c r="C271" s="69" t="s">
        <v>436</v>
      </c>
      <c r="D271" t="str">
        <f t="shared" si="4"/>
        <v>Village of Clive (0066)</v>
      </c>
    </row>
    <row r="272" spans="1:4" x14ac:dyDescent="0.25">
      <c r="A272" s="69" t="s">
        <v>437</v>
      </c>
      <c r="B272" s="69" t="s">
        <v>393</v>
      </c>
      <c r="C272" s="69" t="s">
        <v>438</v>
      </c>
      <c r="D272" t="str">
        <f t="shared" si="4"/>
        <v>Village of Clyde (0068)</v>
      </c>
    </row>
    <row r="273" spans="1:4" x14ac:dyDescent="0.25">
      <c r="A273" s="69" t="s">
        <v>439</v>
      </c>
      <c r="B273" s="69" t="s">
        <v>393</v>
      </c>
      <c r="C273" s="69" t="s">
        <v>440</v>
      </c>
      <c r="D273" t="str">
        <f t="shared" si="4"/>
        <v>Village of Consort (0073)</v>
      </c>
    </row>
    <row r="274" spans="1:4" x14ac:dyDescent="0.25">
      <c r="A274" s="69" t="s">
        <v>441</v>
      </c>
      <c r="B274" s="69" t="s">
        <v>393</v>
      </c>
      <c r="C274" s="69" t="s">
        <v>442</v>
      </c>
      <c r="D274" t="str">
        <f t="shared" si="4"/>
        <v>Village of Coutts (0076)</v>
      </c>
    </row>
    <row r="275" spans="1:4" x14ac:dyDescent="0.25">
      <c r="A275" s="69" t="s">
        <v>443</v>
      </c>
      <c r="B275" s="69" t="s">
        <v>393</v>
      </c>
      <c r="C275" s="69" t="s">
        <v>444</v>
      </c>
      <c r="D275" t="str">
        <f t="shared" si="4"/>
        <v>Village of Cowley (0077)</v>
      </c>
    </row>
    <row r="276" spans="1:4" x14ac:dyDescent="0.25">
      <c r="A276" s="69" t="s">
        <v>445</v>
      </c>
      <c r="B276" s="69" t="s">
        <v>393</v>
      </c>
      <c r="C276" s="69" t="s">
        <v>446</v>
      </c>
      <c r="D276" t="str">
        <f t="shared" si="4"/>
        <v>Village of Cremona (0078)</v>
      </c>
    </row>
    <row r="277" spans="1:4" x14ac:dyDescent="0.25">
      <c r="A277" s="69" t="s">
        <v>447</v>
      </c>
      <c r="B277" s="69" t="s">
        <v>393</v>
      </c>
      <c r="C277" s="69" t="s">
        <v>448</v>
      </c>
      <c r="D277" t="str">
        <f t="shared" si="4"/>
        <v>Village of Czar (0081)</v>
      </c>
    </row>
    <row r="278" spans="1:4" x14ac:dyDescent="0.25">
      <c r="A278" s="69" t="s">
        <v>449</v>
      </c>
      <c r="B278" s="69" t="s">
        <v>393</v>
      </c>
      <c r="C278" s="69" t="s">
        <v>450</v>
      </c>
      <c r="D278" t="str">
        <f t="shared" si="4"/>
        <v>Village of Delburne (0083)</v>
      </c>
    </row>
    <row r="279" spans="1:4" x14ac:dyDescent="0.25">
      <c r="A279" s="69" t="s">
        <v>451</v>
      </c>
      <c r="B279" s="69" t="s">
        <v>393</v>
      </c>
      <c r="C279" s="69" t="s">
        <v>452</v>
      </c>
      <c r="D279" t="str">
        <f t="shared" si="4"/>
        <v>Village of Delia (0084)</v>
      </c>
    </row>
    <row r="280" spans="1:4" x14ac:dyDescent="0.25">
      <c r="A280" s="69" t="s">
        <v>453</v>
      </c>
      <c r="B280" s="69" t="s">
        <v>393</v>
      </c>
      <c r="C280" s="69" t="s">
        <v>454</v>
      </c>
      <c r="D280" t="str">
        <f t="shared" si="4"/>
        <v>Village of Donalda (0089)</v>
      </c>
    </row>
    <row r="281" spans="1:4" x14ac:dyDescent="0.25">
      <c r="A281" s="69" t="s">
        <v>455</v>
      </c>
      <c r="B281" s="69" t="s">
        <v>393</v>
      </c>
      <c r="C281" s="69" t="s">
        <v>456</v>
      </c>
      <c r="D281" t="str">
        <f t="shared" si="4"/>
        <v>Village of Donnelly (0090)</v>
      </c>
    </row>
    <row r="282" spans="1:4" x14ac:dyDescent="0.25">
      <c r="A282" s="69" t="s">
        <v>457</v>
      </c>
      <c r="B282" s="69" t="s">
        <v>393</v>
      </c>
      <c r="C282" s="69" t="s">
        <v>458</v>
      </c>
      <c r="D282" t="str">
        <f t="shared" si="4"/>
        <v>Village of Duchess (0093)</v>
      </c>
    </row>
    <row r="283" spans="1:4" x14ac:dyDescent="0.25">
      <c r="A283" s="69" t="s">
        <v>459</v>
      </c>
      <c r="B283" s="69" t="s">
        <v>393</v>
      </c>
      <c r="C283" s="69" t="s">
        <v>460</v>
      </c>
      <c r="D283" t="str">
        <f t="shared" si="4"/>
        <v>Village of Edberg (0096)</v>
      </c>
    </row>
    <row r="284" spans="1:4" x14ac:dyDescent="0.25">
      <c r="A284" s="69" t="s">
        <v>461</v>
      </c>
      <c r="B284" s="69" t="s">
        <v>393</v>
      </c>
      <c r="C284" s="69" t="s">
        <v>462</v>
      </c>
      <c r="D284" t="str">
        <f t="shared" si="4"/>
        <v>Village of Edgerton (0097)</v>
      </c>
    </row>
    <row r="285" spans="1:4" x14ac:dyDescent="0.25">
      <c r="A285" s="69" t="s">
        <v>463</v>
      </c>
      <c r="B285" s="69" t="s">
        <v>393</v>
      </c>
      <c r="C285" s="69" t="s">
        <v>464</v>
      </c>
      <c r="D285" t="str">
        <f t="shared" si="4"/>
        <v>Village of Elnora (0102)</v>
      </c>
    </row>
    <row r="286" spans="1:4" x14ac:dyDescent="0.25">
      <c r="A286" s="69" t="s">
        <v>465</v>
      </c>
      <c r="B286" s="69" t="s">
        <v>393</v>
      </c>
      <c r="C286" s="69" t="s">
        <v>466</v>
      </c>
      <c r="D286" t="str">
        <f t="shared" si="4"/>
        <v>Village of Empress (0103)</v>
      </c>
    </row>
    <row r="287" spans="1:4" x14ac:dyDescent="0.25">
      <c r="A287" s="69" t="s">
        <v>467</v>
      </c>
      <c r="B287" s="69" t="s">
        <v>393</v>
      </c>
      <c r="C287" s="69" t="s">
        <v>468</v>
      </c>
      <c r="D287" t="str">
        <f t="shared" si="4"/>
        <v>Village of Foremost (0112)</v>
      </c>
    </row>
    <row r="288" spans="1:4" x14ac:dyDescent="0.25">
      <c r="A288" s="69" t="s">
        <v>469</v>
      </c>
      <c r="B288" s="69" t="s">
        <v>393</v>
      </c>
      <c r="C288" s="69" t="s">
        <v>470</v>
      </c>
      <c r="D288" t="str">
        <f t="shared" si="4"/>
        <v>Village of Forestburg (0113)</v>
      </c>
    </row>
    <row r="289" spans="1:4" x14ac:dyDescent="0.25">
      <c r="A289" s="69" t="s">
        <v>471</v>
      </c>
      <c r="B289" s="69" t="s">
        <v>393</v>
      </c>
      <c r="C289" s="69" t="s">
        <v>472</v>
      </c>
      <c r="D289" t="str">
        <f t="shared" si="4"/>
        <v>Village of Girouxville (0125)</v>
      </c>
    </row>
    <row r="290" spans="1:4" x14ac:dyDescent="0.25">
      <c r="A290" s="69" t="s">
        <v>473</v>
      </c>
      <c r="B290" s="69" t="s">
        <v>393</v>
      </c>
      <c r="C290" s="69" t="s">
        <v>474</v>
      </c>
      <c r="D290" t="str">
        <f t="shared" si="4"/>
        <v>Village of Glendon (0127)</v>
      </c>
    </row>
    <row r="291" spans="1:4" x14ac:dyDescent="0.25">
      <c r="A291" s="69" t="s">
        <v>475</v>
      </c>
      <c r="B291" s="69" t="s">
        <v>393</v>
      </c>
      <c r="C291" s="69" t="s">
        <v>476</v>
      </c>
      <c r="D291" t="str">
        <f t="shared" si="4"/>
        <v>Village of Glenwood (0128)</v>
      </c>
    </row>
    <row r="292" spans="1:4" x14ac:dyDescent="0.25">
      <c r="A292" s="69" t="s">
        <v>477</v>
      </c>
      <c r="B292" s="69" t="s">
        <v>393</v>
      </c>
      <c r="C292" s="69" t="s">
        <v>478</v>
      </c>
      <c r="D292" t="str">
        <f t="shared" si="4"/>
        <v>Village of Hay Lakes (0144)</v>
      </c>
    </row>
    <row r="293" spans="1:4" x14ac:dyDescent="0.25">
      <c r="A293" s="69" t="s">
        <v>479</v>
      </c>
      <c r="B293" s="69" t="s">
        <v>393</v>
      </c>
      <c r="C293" s="69" t="s">
        <v>480</v>
      </c>
      <c r="D293" t="str">
        <f t="shared" si="4"/>
        <v>Village of Heisler (0145)</v>
      </c>
    </row>
    <row r="294" spans="1:4" x14ac:dyDescent="0.25">
      <c r="A294" s="69" t="s">
        <v>481</v>
      </c>
      <c r="B294" s="69" t="s">
        <v>393</v>
      </c>
      <c r="C294" s="69" t="s">
        <v>482</v>
      </c>
      <c r="D294" t="str">
        <f t="shared" si="4"/>
        <v>Village of Hill Spring (0149)</v>
      </c>
    </row>
    <row r="295" spans="1:4" x14ac:dyDescent="0.25">
      <c r="A295" s="69" t="s">
        <v>483</v>
      </c>
      <c r="B295" s="69" t="s">
        <v>393</v>
      </c>
      <c r="C295" s="69" t="s">
        <v>484</v>
      </c>
      <c r="D295" t="str">
        <f t="shared" si="4"/>
        <v>Village of Hines Creek (0150)</v>
      </c>
    </row>
    <row r="296" spans="1:4" x14ac:dyDescent="0.25">
      <c r="A296" s="69" t="s">
        <v>485</v>
      </c>
      <c r="B296" s="69" t="s">
        <v>393</v>
      </c>
      <c r="C296" s="69" t="s">
        <v>486</v>
      </c>
      <c r="D296" t="str">
        <f t="shared" si="4"/>
        <v>Village of Holden (0152)</v>
      </c>
    </row>
    <row r="297" spans="1:4" x14ac:dyDescent="0.25">
      <c r="A297" s="69" t="s">
        <v>487</v>
      </c>
      <c r="B297" s="69" t="s">
        <v>393</v>
      </c>
      <c r="C297" s="69" t="s">
        <v>488</v>
      </c>
      <c r="D297" t="str">
        <f t="shared" si="4"/>
        <v>Village of Hughenden (0153)</v>
      </c>
    </row>
    <row r="298" spans="1:4" x14ac:dyDescent="0.25">
      <c r="A298" s="69" t="s">
        <v>489</v>
      </c>
      <c r="B298" s="69" t="s">
        <v>393</v>
      </c>
      <c r="C298" s="69" t="s">
        <v>490</v>
      </c>
      <c r="D298" t="str">
        <f t="shared" si="4"/>
        <v>Village of Hussar (0154)</v>
      </c>
    </row>
    <row r="299" spans="1:4" x14ac:dyDescent="0.25">
      <c r="A299" s="69" t="s">
        <v>491</v>
      </c>
      <c r="B299" s="69" t="s">
        <v>393</v>
      </c>
      <c r="C299" s="69" t="s">
        <v>492</v>
      </c>
      <c r="D299" t="str">
        <f t="shared" si="4"/>
        <v>Village of Innisfree (0181)</v>
      </c>
    </row>
    <row r="300" spans="1:4" x14ac:dyDescent="0.25">
      <c r="A300" s="69" t="s">
        <v>493</v>
      </c>
      <c r="B300" s="69" t="s">
        <v>393</v>
      </c>
      <c r="C300" s="69" t="s">
        <v>494</v>
      </c>
      <c r="D300" t="str">
        <f t="shared" si="4"/>
        <v>Village of Irma (0182)</v>
      </c>
    </row>
    <row r="301" spans="1:4" x14ac:dyDescent="0.25">
      <c r="A301" s="69" t="s">
        <v>495</v>
      </c>
      <c r="B301" s="69" t="s">
        <v>393</v>
      </c>
      <c r="C301" s="69" t="s">
        <v>496</v>
      </c>
      <c r="D301" t="str">
        <f t="shared" si="4"/>
        <v>Village of Kitscoty (0190)</v>
      </c>
    </row>
    <row r="302" spans="1:4" x14ac:dyDescent="0.25">
      <c r="A302" s="69" t="s">
        <v>497</v>
      </c>
      <c r="B302" s="69" t="s">
        <v>393</v>
      </c>
      <c r="C302" s="69" t="s">
        <v>498</v>
      </c>
      <c r="D302" t="str">
        <f t="shared" si="4"/>
        <v>Village of Linden (0205)</v>
      </c>
    </row>
    <row r="303" spans="1:4" x14ac:dyDescent="0.25">
      <c r="A303" s="69" t="s">
        <v>499</v>
      </c>
      <c r="B303" s="69" t="s">
        <v>393</v>
      </c>
      <c r="C303" s="69" t="s">
        <v>500</v>
      </c>
      <c r="D303" t="str">
        <f t="shared" si="4"/>
        <v>Village of Lomond (0207)</v>
      </c>
    </row>
    <row r="304" spans="1:4" x14ac:dyDescent="0.25">
      <c r="A304" s="69" t="s">
        <v>501</v>
      </c>
      <c r="B304" s="69" t="s">
        <v>393</v>
      </c>
      <c r="C304" s="69" t="s">
        <v>502</v>
      </c>
      <c r="D304" t="str">
        <f t="shared" si="4"/>
        <v>Village of Longview (0208)</v>
      </c>
    </row>
    <row r="305" spans="1:4" x14ac:dyDescent="0.25">
      <c r="A305" s="69" t="s">
        <v>503</v>
      </c>
      <c r="B305" s="69" t="s">
        <v>393</v>
      </c>
      <c r="C305" s="69" t="s">
        <v>504</v>
      </c>
      <c r="D305" t="str">
        <f t="shared" si="4"/>
        <v>Village of Lougheed (0209)</v>
      </c>
    </row>
    <row r="306" spans="1:4" x14ac:dyDescent="0.25">
      <c r="A306" s="69" t="s">
        <v>505</v>
      </c>
      <c r="B306" s="69" t="s">
        <v>393</v>
      </c>
      <c r="C306" s="69" t="s">
        <v>506</v>
      </c>
      <c r="D306" t="str">
        <f t="shared" si="4"/>
        <v>Village of Mannville (0213)</v>
      </c>
    </row>
    <row r="307" spans="1:4" x14ac:dyDescent="0.25">
      <c r="A307" s="69" t="s">
        <v>507</v>
      </c>
      <c r="B307" s="69" t="s">
        <v>393</v>
      </c>
      <c r="C307" s="69" t="s">
        <v>508</v>
      </c>
      <c r="D307" t="str">
        <f t="shared" si="4"/>
        <v>Village of Marwayne (0214)</v>
      </c>
    </row>
    <row r="308" spans="1:4" x14ac:dyDescent="0.25">
      <c r="A308" s="69" t="s">
        <v>509</v>
      </c>
      <c r="B308" s="69" t="s">
        <v>393</v>
      </c>
      <c r="C308" s="69" t="s">
        <v>510</v>
      </c>
      <c r="D308" t="str">
        <f t="shared" si="4"/>
        <v>Village of Milo (0220)</v>
      </c>
    </row>
    <row r="309" spans="1:4" x14ac:dyDescent="0.25">
      <c r="A309" s="69" t="s">
        <v>511</v>
      </c>
      <c r="B309" s="69" t="s">
        <v>393</v>
      </c>
      <c r="C309" s="69" t="s">
        <v>512</v>
      </c>
      <c r="D309" t="str">
        <f t="shared" si="4"/>
        <v>Village of Morrin (0225)</v>
      </c>
    </row>
    <row r="310" spans="1:4" x14ac:dyDescent="0.25">
      <c r="A310" s="69" t="s">
        <v>513</v>
      </c>
      <c r="B310" s="69" t="s">
        <v>393</v>
      </c>
      <c r="C310" s="69" t="s">
        <v>514</v>
      </c>
      <c r="D310" t="str">
        <f t="shared" si="4"/>
        <v>Village of Munson (0228)</v>
      </c>
    </row>
    <row r="311" spans="1:4" x14ac:dyDescent="0.25">
      <c r="A311" s="69" t="s">
        <v>515</v>
      </c>
      <c r="B311" s="69" t="s">
        <v>393</v>
      </c>
      <c r="C311" s="69" t="s">
        <v>516</v>
      </c>
      <c r="D311" t="str">
        <f t="shared" si="4"/>
        <v>Village of Myrnam (0229)</v>
      </c>
    </row>
    <row r="312" spans="1:4" x14ac:dyDescent="0.25">
      <c r="A312" s="69" t="s">
        <v>517</v>
      </c>
      <c r="B312" s="69" t="s">
        <v>393</v>
      </c>
      <c r="C312" s="69" t="s">
        <v>518</v>
      </c>
      <c r="D312" t="str">
        <f t="shared" si="4"/>
        <v>Village of Nampa (0231)</v>
      </c>
    </row>
    <row r="313" spans="1:4" x14ac:dyDescent="0.25">
      <c r="A313" s="69" t="s">
        <v>519</v>
      </c>
      <c r="B313" s="69" t="s">
        <v>393</v>
      </c>
      <c r="C313" s="69" t="s">
        <v>520</v>
      </c>
      <c r="D313" t="str">
        <f t="shared" si="4"/>
        <v>Village of Paradise Valley (0244)</v>
      </c>
    </row>
    <row r="314" spans="1:4" x14ac:dyDescent="0.25">
      <c r="A314" s="69" t="s">
        <v>521</v>
      </c>
      <c r="B314" s="69" t="s">
        <v>393</v>
      </c>
      <c r="C314" s="69" t="s">
        <v>522</v>
      </c>
      <c r="D314" t="str">
        <f t="shared" si="4"/>
        <v>Village of Rockyford (0270)</v>
      </c>
    </row>
    <row r="315" spans="1:4" x14ac:dyDescent="0.25">
      <c r="A315" s="69" t="s">
        <v>523</v>
      </c>
      <c r="B315" s="69" t="s">
        <v>393</v>
      </c>
      <c r="C315" s="69" t="s">
        <v>524</v>
      </c>
      <c r="D315" t="str">
        <f t="shared" si="4"/>
        <v>Village of Rosalind (0271)</v>
      </c>
    </row>
    <row r="316" spans="1:4" x14ac:dyDescent="0.25">
      <c r="A316" s="69" t="s">
        <v>525</v>
      </c>
      <c r="B316" s="69" t="s">
        <v>393</v>
      </c>
      <c r="C316" s="69" t="s">
        <v>526</v>
      </c>
      <c r="D316" t="str">
        <f t="shared" si="4"/>
        <v>Village of Rosemary (0272)</v>
      </c>
    </row>
    <row r="317" spans="1:4" x14ac:dyDescent="0.25">
      <c r="A317" s="69" t="s">
        <v>527</v>
      </c>
      <c r="B317" s="69" t="s">
        <v>393</v>
      </c>
      <c r="C317" s="69" t="s">
        <v>528</v>
      </c>
      <c r="D317" t="str">
        <f t="shared" si="4"/>
        <v>Village of Rycroft (0275)</v>
      </c>
    </row>
    <row r="318" spans="1:4" x14ac:dyDescent="0.25">
      <c r="A318" s="69" t="s">
        <v>529</v>
      </c>
      <c r="B318" s="69" t="s">
        <v>393</v>
      </c>
      <c r="C318" s="69" t="s">
        <v>530</v>
      </c>
      <c r="D318" t="str">
        <f t="shared" si="4"/>
        <v>Village of Ryley (0276)</v>
      </c>
    </row>
    <row r="319" spans="1:4" x14ac:dyDescent="0.25">
      <c r="A319" s="69" t="s">
        <v>531</v>
      </c>
      <c r="B319" s="69" t="s">
        <v>393</v>
      </c>
      <c r="C319" s="69" t="s">
        <v>532</v>
      </c>
      <c r="D319" t="str">
        <f t="shared" si="4"/>
        <v>Village of Spring Lake (0099)</v>
      </c>
    </row>
    <row r="320" spans="1:4" x14ac:dyDescent="0.25">
      <c r="A320" s="69" t="s">
        <v>533</v>
      </c>
      <c r="B320" s="69" t="s">
        <v>393</v>
      </c>
      <c r="C320" s="69" t="s">
        <v>534</v>
      </c>
      <c r="D320" t="str">
        <f t="shared" si="4"/>
        <v>Village of Standard (0295)</v>
      </c>
    </row>
    <row r="321" spans="1:4" x14ac:dyDescent="0.25">
      <c r="A321" s="69" t="s">
        <v>535</v>
      </c>
      <c r="B321" s="69" t="s">
        <v>393</v>
      </c>
      <c r="C321" s="69" t="s">
        <v>536</v>
      </c>
      <c r="D321" t="str">
        <f t="shared" si="4"/>
        <v>Village of Stirling (0300)</v>
      </c>
    </row>
    <row r="322" spans="1:4" x14ac:dyDescent="0.25">
      <c r="A322" s="69" t="s">
        <v>537</v>
      </c>
      <c r="B322" s="69" t="s">
        <v>393</v>
      </c>
      <c r="C322" s="69" t="s">
        <v>538</v>
      </c>
      <c r="D322" t="str">
        <f t="shared" si="4"/>
        <v>Village of Veteran (0330)</v>
      </c>
    </row>
    <row r="323" spans="1:4" x14ac:dyDescent="0.25">
      <c r="A323" s="69" t="s">
        <v>539</v>
      </c>
      <c r="B323" s="69" t="s">
        <v>393</v>
      </c>
      <c r="C323" s="69" t="s">
        <v>540</v>
      </c>
      <c r="D323" t="str">
        <f t="shared" ref="D323:D332" si="5">C323 &amp; " (" &amp; A323 &amp; ")"</f>
        <v>Village of Vilna (0332)</v>
      </c>
    </row>
    <row r="324" spans="1:4" x14ac:dyDescent="0.25">
      <c r="A324" s="69" t="s">
        <v>541</v>
      </c>
      <c r="B324" s="69" t="s">
        <v>393</v>
      </c>
      <c r="C324" s="69" t="s">
        <v>542</v>
      </c>
      <c r="D324" t="str">
        <f t="shared" si="5"/>
        <v>Village of Warburg (0338)</v>
      </c>
    </row>
    <row r="325" spans="1:4" x14ac:dyDescent="0.25">
      <c r="A325" s="69" t="s">
        <v>543</v>
      </c>
      <c r="B325" s="69" t="s">
        <v>393</v>
      </c>
      <c r="C325" s="69" t="s">
        <v>544</v>
      </c>
      <c r="D325" t="str">
        <f t="shared" si="5"/>
        <v>Village of Warner (0339)</v>
      </c>
    </row>
    <row r="326" spans="1:4" x14ac:dyDescent="0.25">
      <c r="A326" s="69" t="s">
        <v>545</v>
      </c>
      <c r="B326" s="69" t="s">
        <v>393</v>
      </c>
      <c r="C326" s="69" t="s">
        <v>546</v>
      </c>
      <c r="D326" t="str">
        <f t="shared" si="5"/>
        <v>Village of Waskatenau (0342)</v>
      </c>
    </row>
    <row r="327" spans="1:4" x14ac:dyDescent="0.25">
      <c r="A327" s="69" t="s">
        <v>547</v>
      </c>
      <c r="B327" s="69" t="s">
        <v>393</v>
      </c>
      <c r="C327" s="69" t="s">
        <v>548</v>
      </c>
      <c r="D327" t="str">
        <f t="shared" si="5"/>
        <v>Village of Youngstown (0355)</v>
      </c>
    </row>
    <row r="328" spans="1:4" x14ac:dyDescent="0.25">
      <c r="A328" s="69" t="s">
        <v>163</v>
      </c>
      <c r="B328" s="69" t="s">
        <v>55</v>
      </c>
      <c r="C328" s="69" t="s">
        <v>164</v>
      </c>
      <c r="D328" t="str">
        <f t="shared" si="5"/>
        <v>Vulcan County (0334)</v>
      </c>
    </row>
    <row r="329" spans="1:4" x14ac:dyDescent="0.25">
      <c r="A329" s="69" t="s">
        <v>169</v>
      </c>
      <c r="B329" s="69" t="s">
        <v>55</v>
      </c>
      <c r="C329" s="69" t="s">
        <v>170</v>
      </c>
      <c r="D329" t="str">
        <f t="shared" si="5"/>
        <v>Westlock County (0346)</v>
      </c>
    </row>
    <row r="330" spans="1:4" x14ac:dyDescent="0.25">
      <c r="A330" s="69" t="s">
        <v>173</v>
      </c>
      <c r="B330" s="69" t="s">
        <v>55</v>
      </c>
      <c r="C330" s="69" t="s">
        <v>174</v>
      </c>
      <c r="D330" t="str">
        <f t="shared" si="5"/>
        <v>Wheatland County (0349)</v>
      </c>
    </row>
    <row r="331" spans="1:4" x14ac:dyDescent="0.25">
      <c r="A331" s="69" t="s">
        <v>177</v>
      </c>
      <c r="B331" s="69" t="s">
        <v>55</v>
      </c>
      <c r="C331" s="69" t="s">
        <v>178</v>
      </c>
      <c r="D331" t="str">
        <f t="shared" si="5"/>
        <v>Woodlands County (0480)</v>
      </c>
    </row>
    <row r="332" spans="1:4" x14ac:dyDescent="0.25">
      <c r="A332" s="69" t="s">
        <v>179</v>
      </c>
      <c r="B332" s="69" t="s">
        <v>55</v>
      </c>
      <c r="C332" s="69" t="s">
        <v>180</v>
      </c>
      <c r="D332" t="str">
        <f t="shared" si="5"/>
        <v>Yellowhead County (0482)</v>
      </c>
    </row>
    <row r="333" spans="1:4" x14ac:dyDescent="0.25">
      <c r="A333" s="69" t="s">
        <v>767</v>
      </c>
      <c r="B333" s="69" t="s">
        <v>768</v>
      </c>
      <c r="C333" s="69" t="s">
        <v>769</v>
      </c>
      <c r="D333" t="str">
        <f t="shared" ref="D333:D340" si="6">C333 &amp; " (" &amp; A333 &amp; ")"</f>
        <v>Buffalo Lake Metis Settlement (0406)</v>
      </c>
    </row>
    <row r="334" spans="1:4" x14ac:dyDescent="0.25">
      <c r="A334" s="69" t="s">
        <v>770</v>
      </c>
      <c r="B334" s="69" t="s">
        <v>768</v>
      </c>
      <c r="C334" s="69" t="s">
        <v>771</v>
      </c>
      <c r="D334" t="str">
        <f t="shared" si="6"/>
        <v>East Prairie Metis Settlement (0407)</v>
      </c>
    </row>
    <row r="335" spans="1:4" x14ac:dyDescent="0.25">
      <c r="A335" s="69" t="s">
        <v>772</v>
      </c>
      <c r="B335" s="69" t="s">
        <v>768</v>
      </c>
      <c r="C335" s="69" t="s">
        <v>773</v>
      </c>
      <c r="D335" t="str">
        <f t="shared" si="6"/>
        <v>Elizabeth Metis Settlement (0408)</v>
      </c>
    </row>
    <row r="336" spans="1:4" x14ac:dyDescent="0.25">
      <c r="A336" s="69" t="s">
        <v>774</v>
      </c>
      <c r="B336" s="69" t="s">
        <v>768</v>
      </c>
      <c r="C336" s="69" t="s">
        <v>775</v>
      </c>
      <c r="D336" t="str">
        <f t="shared" si="6"/>
        <v>Fishing Lake Metis Settlement (0409)</v>
      </c>
    </row>
    <row r="337" spans="1:4" x14ac:dyDescent="0.25">
      <c r="A337" s="69" t="s">
        <v>776</v>
      </c>
      <c r="B337" s="69" t="s">
        <v>768</v>
      </c>
      <c r="C337" s="69" t="s">
        <v>777</v>
      </c>
      <c r="D337" t="str">
        <f t="shared" si="6"/>
        <v>Gift Lake Metis Settlement (0410)</v>
      </c>
    </row>
    <row r="338" spans="1:4" x14ac:dyDescent="0.25">
      <c r="A338" s="69" t="s">
        <v>778</v>
      </c>
      <c r="B338" s="69" t="s">
        <v>768</v>
      </c>
      <c r="C338" s="69" t="s">
        <v>779</v>
      </c>
      <c r="D338" t="str">
        <f t="shared" si="6"/>
        <v>Kikino Metis Settlement (0411)</v>
      </c>
    </row>
    <row r="339" spans="1:4" x14ac:dyDescent="0.25">
      <c r="A339" s="69" t="s">
        <v>780</v>
      </c>
      <c r="B339" s="69" t="s">
        <v>768</v>
      </c>
      <c r="C339" s="69" t="s">
        <v>781</v>
      </c>
      <c r="D339" t="str">
        <f t="shared" si="6"/>
        <v>Paddle Prairie Metis Settlement (0412)</v>
      </c>
    </row>
    <row r="340" spans="1:4" x14ac:dyDescent="0.25">
      <c r="A340" s="69" t="s">
        <v>782</v>
      </c>
      <c r="B340" s="69" t="s">
        <v>768</v>
      </c>
      <c r="C340" s="69" t="s">
        <v>783</v>
      </c>
      <c r="D340" t="str">
        <f t="shared" si="6"/>
        <v>Peavine Metis Settlement (0413)</v>
      </c>
    </row>
    <row r="341" spans="1:4" x14ac:dyDescent="0.25">
      <c r="A341" s="69"/>
      <c r="B341" s="69"/>
      <c r="C341" s="69"/>
    </row>
    <row r="342" spans="1:4" x14ac:dyDescent="0.25">
      <c r="A342" s="69"/>
      <c r="B342" s="69"/>
      <c r="C342" s="69"/>
    </row>
    <row r="343" spans="1:4" x14ac:dyDescent="0.25">
      <c r="A343" s="69"/>
      <c r="B343" s="69"/>
      <c r="C343" s="69"/>
    </row>
    <row r="344" spans="1:4" x14ac:dyDescent="0.25">
      <c r="A344" s="69"/>
      <c r="B344" s="69"/>
      <c r="C344" s="69"/>
    </row>
    <row r="345" spans="1:4" x14ac:dyDescent="0.25">
      <c r="A345" s="69"/>
      <c r="B345" s="69"/>
      <c r="C345" s="69"/>
    </row>
    <row r="346" spans="1:4" x14ac:dyDescent="0.25">
      <c r="A346" s="69"/>
      <c r="B346" s="69"/>
      <c r="C346" s="69"/>
    </row>
    <row r="347" spans="1:4" x14ac:dyDescent="0.25">
      <c r="A347" s="69"/>
      <c r="B347" s="69"/>
      <c r="C347" s="69"/>
    </row>
    <row r="348" spans="1:4" x14ac:dyDescent="0.25">
      <c r="A348" s="69"/>
      <c r="B348" s="69"/>
      <c r="C348" s="69"/>
    </row>
    <row r="349" spans="1:4" x14ac:dyDescent="0.25">
      <c r="A349" s="69"/>
      <c r="B349" s="69"/>
      <c r="C349" s="69"/>
    </row>
    <row r="350" spans="1:4" x14ac:dyDescent="0.25">
      <c r="A350" s="69"/>
      <c r="B350" s="69"/>
      <c r="C350" s="69"/>
    </row>
    <row r="351" spans="1:4" x14ac:dyDescent="0.25">
      <c r="A351" s="69"/>
      <c r="B351" s="69"/>
      <c r="C351" s="69"/>
    </row>
    <row r="352" spans="1:4" x14ac:dyDescent="0.25">
      <c r="A352" s="69"/>
      <c r="B352" s="69"/>
      <c r="C352" s="69"/>
    </row>
    <row r="353" spans="1:3" x14ac:dyDescent="0.25">
      <c r="A353" s="69"/>
      <c r="B353" s="69"/>
      <c r="C353" s="69"/>
    </row>
    <row r="354" spans="1:3" x14ac:dyDescent="0.25">
      <c r="A354" s="69"/>
      <c r="B354" s="69"/>
      <c r="C354" s="69"/>
    </row>
    <row r="355" spans="1:3" x14ac:dyDescent="0.25">
      <c r="A355" s="69"/>
      <c r="B355" s="69"/>
      <c r="C355" s="69"/>
    </row>
    <row r="356" spans="1:3" x14ac:dyDescent="0.25">
      <c r="A356" s="69"/>
      <c r="B356" s="69"/>
      <c r="C356" s="69"/>
    </row>
    <row r="357" spans="1:3" x14ac:dyDescent="0.25">
      <c r="A357" s="69"/>
      <c r="B357" s="69"/>
      <c r="C357" s="69"/>
    </row>
    <row r="358" spans="1:3" x14ac:dyDescent="0.25">
      <c r="A358" s="69"/>
      <c r="B358" s="69"/>
      <c r="C358" s="69"/>
    </row>
    <row r="359" spans="1:3" x14ac:dyDescent="0.25">
      <c r="A359" s="69"/>
      <c r="B359" s="69"/>
      <c r="C359" s="69"/>
    </row>
    <row r="360" spans="1:3" x14ac:dyDescent="0.25">
      <c r="A360" s="69"/>
      <c r="B360" s="69"/>
      <c r="C360" s="69"/>
    </row>
    <row r="361" spans="1:3" x14ac:dyDescent="0.25">
      <c r="A361" s="69"/>
      <c r="B361" s="69"/>
      <c r="C361" s="69"/>
    </row>
    <row r="362" spans="1:3" x14ac:dyDescent="0.25">
      <c r="A362" s="69"/>
      <c r="B362" s="69"/>
      <c r="C362" s="69"/>
    </row>
    <row r="363" spans="1:3" x14ac:dyDescent="0.25">
      <c r="A363" s="69"/>
      <c r="B363" s="69"/>
      <c r="C363" s="69"/>
    </row>
    <row r="364" spans="1:3" x14ac:dyDescent="0.25">
      <c r="A364" s="69"/>
      <c r="B364" s="69"/>
      <c r="C364" s="69"/>
    </row>
    <row r="365" spans="1:3" x14ac:dyDescent="0.25">
      <c r="A365" s="69"/>
      <c r="B365" s="69"/>
      <c r="C365" s="69"/>
    </row>
    <row r="366" spans="1:3" x14ac:dyDescent="0.25">
      <c r="A366" s="69"/>
      <c r="B366" s="69"/>
      <c r="C366" s="69"/>
    </row>
    <row r="367" spans="1:3" x14ac:dyDescent="0.25">
      <c r="A367" s="69"/>
      <c r="B367" s="69"/>
      <c r="C367" s="69"/>
    </row>
    <row r="368" spans="1:3" x14ac:dyDescent="0.25">
      <c r="A368" s="69"/>
      <c r="B368" s="69"/>
      <c r="C368" s="69"/>
    </row>
    <row r="369" spans="1:3" x14ac:dyDescent="0.25">
      <c r="A369" s="69"/>
      <c r="B369" s="69"/>
      <c r="C369" s="69"/>
    </row>
    <row r="370" spans="1:3" x14ac:dyDescent="0.25">
      <c r="A370" s="69"/>
      <c r="B370" s="69"/>
      <c r="C370" s="69"/>
    </row>
    <row r="371" spans="1:3" x14ac:dyDescent="0.25">
      <c r="A371" s="69"/>
      <c r="B371" s="69"/>
      <c r="C371" s="69"/>
    </row>
    <row r="372" spans="1:3" x14ac:dyDescent="0.25">
      <c r="A372" s="69"/>
      <c r="B372" s="69"/>
      <c r="C372" s="69"/>
    </row>
    <row r="373" spans="1:3" x14ac:dyDescent="0.25">
      <c r="A373" s="69"/>
      <c r="B373" s="69"/>
      <c r="C373" s="69"/>
    </row>
    <row r="374" spans="1:3" x14ac:dyDescent="0.25">
      <c r="A374" s="69"/>
      <c r="B374" s="69"/>
      <c r="C374" s="69"/>
    </row>
    <row r="375" spans="1:3" x14ac:dyDescent="0.25">
      <c r="A375" s="69"/>
      <c r="B375" s="69"/>
      <c r="C375" s="69"/>
    </row>
    <row r="376" spans="1:3" x14ac:dyDescent="0.25">
      <c r="A376" s="69"/>
      <c r="B376" s="69"/>
      <c r="C376" s="69"/>
    </row>
    <row r="377" spans="1:3" x14ac:dyDescent="0.25">
      <c r="A377" s="69"/>
      <c r="B377" s="69"/>
      <c r="C377" s="69"/>
    </row>
    <row r="378" spans="1:3" x14ac:dyDescent="0.25">
      <c r="A378" s="69"/>
      <c r="B378" s="69"/>
      <c r="C378" s="69"/>
    </row>
    <row r="379" spans="1:3" x14ac:dyDescent="0.25">
      <c r="A379" s="69"/>
      <c r="B379" s="69"/>
      <c r="C379" s="69"/>
    </row>
    <row r="380" spans="1:3" x14ac:dyDescent="0.25">
      <c r="A380" s="69"/>
      <c r="B380" s="69"/>
      <c r="C380" s="69"/>
    </row>
    <row r="381" spans="1:3" x14ac:dyDescent="0.25">
      <c r="A381" s="69"/>
      <c r="B381" s="69"/>
      <c r="C381" s="69"/>
    </row>
    <row r="382" spans="1:3" x14ac:dyDescent="0.25">
      <c r="A382" s="69"/>
      <c r="B382" s="69"/>
      <c r="C382" s="69"/>
    </row>
    <row r="383" spans="1:3" x14ac:dyDescent="0.25">
      <c r="A383" s="69"/>
      <c r="B383" s="69"/>
      <c r="C383" s="69"/>
    </row>
    <row r="384" spans="1:3" x14ac:dyDescent="0.25">
      <c r="A384" s="69"/>
      <c r="B384" s="69"/>
      <c r="C384" s="69"/>
    </row>
    <row r="385" spans="1:3" x14ac:dyDescent="0.25">
      <c r="A385" s="69"/>
      <c r="B385" s="69"/>
      <c r="C385" s="69"/>
    </row>
    <row r="386" spans="1:3" x14ac:dyDescent="0.25">
      <c r="A386" s="69"/>
      <c r="B386" s="69"/>
      <c r="C386" s="69"/>
    </row>
    <row r="387" spans="1:3" x14ac:dyDescent="0.25">
      <c r="A387" s="69"/>
      <c r="B387" s="69"/>
      <c r="C387" s="69"/>
    </row>
    <row r="388" spans="1:3" x14ac:dyDescent="0.25">
      <c r="A388" s="69"/>
      <c r="B388" s="69"/>
      <c r="C388" s="69"/>
    </row>
    <row r="389" spans="1:3" x14ac:dyDescent="0.25">
      <c r="A389" s="69"/>
      <c r="B389" s="69"/>
      <c r="C389" s="69"/>
    </row>
    <row r="390" spans="1:3" x14ac:dyDescent="0.25">
      <c r="A390" s="69"/>
      <c r="B390" s="69"/>
      <c r="C390" s="69"/>
    </row>
    <row r="391" spans="1:3" x14ac:dyDescent="0.25">
      <c r="A391" s="69"/>
      <c r="B391" s="69"/>
      <c r="C391" s="69"/>
    </row>
    <row r="392" spans="1:3" x14ac:dyDescent="0.25">
      <c r="A392" s="69"/>
      <c r="B392" s="69"/>
      <c r="C392" s="69"/>
    </row>
    <row r="393" spans="1:3" x14ac:dyDescent="0.25">
      <c r="A393" s="69"/>
      <c r="B393" s="69"/>
      <c r="C393" s="69"/>
    </row>
    <row r="394" spans="1:3" x14ac:dyDescent="0.25">
      <c r="A394" s="69"/>
      <c r="B394" s="69"/>
      <c r="C394" s="69"/>
    </row>
    <row r="395" spans="1:3" x14ac:dyDescent="0.25">
      <c r="A395" s="69"/>
      <c r="B395" s="69"/>
      <c r="C395" s="69"/>
    </row>
    <row r="396" spans="1:3" x14ac:dyDescent="0.25">
      <c r="A396" s="69"/>
      <c r="B396" s="69"/>
      <c r="C396" s="69"/>
    </row>
    <row r="397" spans="1:3" x14ac:dyDescent="0.25">
      <c r="A397" s="69"/>
      <c r="B397" s="69"/>
      <c r="C397" s="69"/>
    </row>
    <row r="398" spans="1:3" x14ac:dyDescent="0.25">
      <c r="A398" s="69"/>
      <c r="B398" s="69"/>
      <c r="C398" s="69"/>
    </row>
    <row r="399" spans="1:3" x14ac:dyDescent="0.25">
      <c r="A399" s="69"/>
      <c r="B399" s="69"/>
      <c r="C399" s="69"/>
    </row>
    <row r="400" spans="1:3" x14ac:dyDescent="0.25">
      <c r="A400" s="69"/>
      <c r="B400" s="69"/>
      <c r="C400" s="69"/>
    </row>
    <row r="401" spans="1:3" x14ac:dyDescent="0.25">
      <c r="A401" s="69"/>
      <c r="B401" s="69"/>
      <c r="C401" s="69"/>
    </row>
    <row r="402" spans="1:3" x14ac:dyDescent="0.25">
      <c r="A402" s="69"/>
      <c r="B402" s="69"/>
      <c r="C402" s="69"/>
    </row>
    <row r="403" spans="1:3" x14ac:dyDescent="0.25">
      <c r="A403" s="69"/>
      <c r="B403" s="69"/>
      <c r="C403" s="69"/>
    </row>
    <row r="404" spans="1:3" x14ac:dyDescent="0.25">
      <c r="A404" s="69"/>
      <c r="B404" s="69"/>
      <c r="C404" s="69"/>
    </row>
    <row r="405" spans="1:3" x14ac:dyDescent="0.25">
      <c r="A405" s="69"/>
      <c r="B405" s="69"/>
      <c r="C405" s="69"/>
    </row>
    <row r="406" spans="1:3" x14ac:dyDescent="0.25">
      <c r="A406" s="69"/>
      <c r="B406" s="69"/>
      <c r="C406" s="69"/>
    </row>
    <row r="407" spans="1:3" x14ac:dyDescent="0.25">
      <c r="A407" s="69"/>
      <c r="B407" s="69"/>
      <c r="C407" s="69"/>
    </row>
    <row r="408" spans="1:3" x14ac:dyDescent="0.25">
      <c r="A408" s="69"/>
      <c r="B408" s="69"/>
      <c r="C408" s="69"/>
    </row>
    <row r="409" spans="1:3" x14ac:dyDescent="0.25">
      <c r="A409" s="69"/>
      <c r="B409" s="69"/>
      <c r="C409" s="69"/>
    </row>
    <row r="410" spans="1:3" x14ac:dyDescent="0.25">
      <c r="A410" s="69"/>
      <c r="B410" s="69"/>
      <c r="C410" s="69"/>
    </row>
    <row r="411" spans="1:3" x14ac:dyDescent="0.25">
      <c r="A411" s="69"/>
      <c r="B411" s="69"/>
      <c r="C411" s="69"/>
    </row>
    <row r="412" spans="1:3" x14ac:dyDescent="0.25">
      <c r="A412" s="69"/>
      <c r="B412" s="69"/>
      <c r="C412" s="69"/>
    </row>
    <row r="413" spans="1:3" x14ac:dyDescent="0.25">
      <c r="A413" s="69"/>
      <c r="B413" s="69"/>
      <c r="C413" s="69"/>
    </row>
    <row r="414" spans="1:3" x14ac:dyDescent="0.25">
      <c r="A414" s="69"/>
      <c r="B414" s="69"/>
      <c r="C414" s="69"/>
    </row>
    <row r="415" spans="1:3" x14ac:dyDescent="0.25">
      <c r="A415" s="69"/>
      <c r="B415" s="69"/>
      <c r="C415" s="69"/>
    </row>
    <row r="416" spans="1:3" x14ac:dyDescent="0.25">
      <c r="A416" s="69"/>
      <c r="B416" s="69"/>
      <c r="C416" s="69"/>
    </row>
    <row r="417" spans="1:3" x14ac:dyDescent="0.25">
      <c r="A417" s="69"/>
      <c r="B417" s="69"/>
      <c r="C417" s="69"/>
    </row>
    <row r="418" spans="1:3" x14ac:dyDescent="0.25">
      <c r="A418" s="69"/>
      <c r="B418" s="69"/>
      <c r="C418" s="69"/>
    </row>
    <row r="419" spans="1:3" x14ac:dyDescent="0.25">
      <c r="A419" s="69"/>
      <c r="B419" s="69"/>
      <c r="C419" s="69"/>
    </row>
    <row r="420" spans="1:3" x14ac:dyDescent="0.25">
      <c r="A420" s="69"/>
      <c r="B420" s="69"/>
      <c r="C420" s="69"/>
    </row>
    <row r="421" spans="1:3" x14ac:dyDescent="0.25">
      <c r="A421" s="69"/>
      <c r="B421" s="69"/>
      <c r="C421" s="69"/>
    </row>
    <row r="422" spans="1:3" x14ac:dyDescent="0.25">
      <c r="A422" s="69"/>
      <c r="B422" s="69"/>
      <c r="C422" s="69"/>
    </row>
    <row r="423" spans="1:3" x14ac:dyDescent="0.25">
      <c r="A423" s="69"/>
      <c r="B423" s="69"/>
      <c r="C423" s="69"/>
    </row>
    <row r="424" spans="1:3" x14ac:dyDescent="0.25">
      <c r="A424" s="69"/>
      <c r="B424" s="69"/>
      <c r="C424" s="69"/>
    </row>
    <row r="425" spans="1:3" x14ac:dyDescent="0.25">
      <c r="A425" s="69"/>
      <c r="B425" s="69"/>
      <c r="C425" s="69"/>
    </row>
    <row r="426" spans="1:3" x14ac:dyDescent="0.25">
      <c r="A426" s="69"/>
      <c r="B426" s="69"/>
      <c r="C426" s="69"/>
    </row>
    <row r="427" spans="1:3" x14ac:dyDescent="0.25">
      <c r="A427" s="69"/>
      <c r="B427" s="69"/>
      <c r="C427" s="69"/>
    </row>
    <row r="428" spans="1:3" x14ac:dyDescent="0.25">
      <c r="A428" s="69"/>
      <c r="B428" s="69"/>
      <c r="C428" s="69"/>
    </row>
    <row r="429" spans="1:3" x14ac:dyDescent="0.25">
      <c r="A429" s="69"/>
      <c r="B429" s="69"/>
      <c r="C429" s="69"/>
    </row>
    <row r="430" spans="1:3" x14ac:dyDescent="0.25">
      <c r="A430" s="69"/>
      <c r="B430" s="69"/>
      <c r="C430" s="69"/>
    </row>
    <row r="431" spans="1:3" x14ac:dyDescent="0.25">
      <c r="A431" s="69"/>
      <c r="B431" s="69"/>
      <c r="C431" s="69"/>
    </row>
    <row r="432" spans="1:3" x14ac:dyDescent="0.25">
      <c r="A432" s="69"/>
      <c r="B432" s="69"/>
      <c r="C432" s="69"/>
    </row>
    <row r="433" spans="1:3" x14ac:dyDescent="0.25">
      <c r="A433" s="69"/>
      <c r="B433" s="69"/>
      <c r="C433" s="69"/>
    </row>
    <row r="434" spans="1:3" x14ac:dyDescent="0.25">
      <c r="A434" s="69"/>
      <c r="B434" s="69"/>
      <c r="C434" s="69"/>
    </row>
    <row r="435" spans="1:3" x14ac:dyDescent="0.25">
      <c r="A435" s="69"/>
      <c r="B435" s="69"/>
      <c r="C435" s="69"/>
    </row>
    <row r="436" spans="1:3" x14ac:dyDescent="0.25">
      <c r="A436" s="69"/>
      <c r="B436" s="69"/>
      <c r="C436" s="69"/>
    </row>
    <row r="437" spans="1:3" x14ac:dyDescent="0.25">
      <c r="A437" s="69"/>
      <c r="B437" s="69"/>
      <c r="C437" s="69"/>
    </row>
    <row r="438" spans="1:3" x14ac:dyDescent="0.25">
      <c r="A438" s="69"/>
      <c r="B438" s="69"/>
      <c r="C438" s="69"/>
    </row>
    <row r="439" spans="1:3" x14ac:dyDescent="0.25">
      <c r="A439" s="69"/>
      <c r="B439" s="69"/>
      <c r="C439" s="69"/>
    </row>
    <row r="440" spans="1:3" x14ac:dyDescent="0.25">
      <c r="A440" s="69"/>
      <c r="B440" s="69"/>
      <c r="C440" s="69"/>
    </row>
    <row r="441" spans="1:3" x14ac:dyDescent="0.25">
      <c r="A441" s="69"/>
      <c r="B441" s="69"/>
      <c r="C441" s="69"/>
    </row>
    <row r="442" spans="1:3" x14ac:dyDescent="0.25">
      <c r="A442" s="69"/>
      <c r="B442" s="69"/>
      <c r="C442" s="69"/>
    </row>
    <row r="443" spans="1:3" x14ac:dyDescent="0.25">
      <c r="A443" s="69"/>
      <c r="B443" s="69"/>
      <c r="C443" s="69"/>
    </row>
    <row r="444" spans="1:3" x14ac:dyDescent="0.25">
      <c r="A444" s="69"/>
      <c r="B444" s="69"/>
      <c r="C444" s="69"/>
    </row>
    <row r="445" spans="1:3" x14ac:dyDescent="0.25">
      <c r="A445" s="69"/>
      <c r="B445" s="69"/>
      <c r="C445" s="69"/>
    </row>
    <row r="446" spans="1:3" x14ac:dyDescent="0.25">
      <c r="A446" s="69"/>
      <c r="B446" s="69"/>
      <c r="C446" s="69"/>
    </row>
    <row r="447" spans="1:3" x14ac:dyDescent="0.25">
      <c r="A447" s="69"/>
      <c r="B447" s="69"/>
      <c r="C447" s="69"/>
    </row>
    <row r="448" spans="1:3" x14ac:dyDescent="0.25">
      <c r="A448" s="69"/>
      <c r="B448" s="69"/>
      <c r="C448" s="69"/>
    </row>
    <row r="449" spans="1:3" x14ac:dyDescent="0.25">
      <c r="A449" s="69"/>
      <c r="B449" s="69"/>
      <c r="C449" s="69"/>
    </row>
    <row r="450" spans="1:3" x14ac:dyDescent="0.25">
      <c r="A450" s="69"/>
      <c r="B450" s="69"/>
      <c r="C450" s="69"/>
    </row>
    <row r="451" spans="1:3" x14ac:dyDescent="0.25">
      <c r="A451" s="69"/>
      <c r="B451" s="69"/>
      <c r="C451" s="69"/>
    </row>
    <row r="452" spans="1:3" x14ac:dyDescent="0.25">
      <c r="A452" s="69"/>
      <c r="B452" s="69"/>
      <c r="C452" s="69"/>
    </row>
    <row r="453" spans="1:3" x14ac:dyDescent="0.25">
      <c r="A453" s="69"/>
      <c r="B453" s="69"/>
      <c r="C453" s="69"/>
    </row>
    <row r="454" spans="1:3" x14ac:dyDescent="0.25">
      <c r="A454" s="69"/>
      <c r="B454" s="69"/>
      <c r="C454" s="69"/>
    </row>
    <row r="455" spans="1:3" x14ac:dyDescent="0.25">
      <c r="A455" s="69"/>
      <c r="B455" s="69"/>
      <c r="C455" s="69"/>
    </row>
    <row r="456" spans="1:3" x14ac:dyDescent="0.25">
      <c r="A456" s="69"/>
      <c r="B456" s="69"/>
      <c r="C456" s="69"/>
    </row>
    <row r="457" spans="1:3" x14ac:dyDescent="0.25">
      <c r="A457" s="69"/>
      <c r="B457" s="69"/>
      <c r="C457" s="69"/>
    </row>
    <row r="458" spans="1:3" x14ac:dyDescent="0.25">
      <c r="A458" s="69"/>
      <c r="B458" s="69"/>
      <c r="C458" s="69"/>
    </row>
    <row r="459" spans="1:3" x14ac:dyDescent="0.25">
      <c r="A459" s="69"/>
      <c r="B459" s="69"/>
      <c r="C459" s="69"/>
    </row>
    <row r="460" spans="1:3" x14ac:dyDescent="0.25">
      <c r="A460" s="69"/>
      <c r="B460" s="69"/>
      <c r="C460" s="69"/>
    </row>
    <row r="461" spans="1:3" x14ac:dyDescent="0.25">
      <c r="A461" s="69"/>
      <c r="B461" s="69"/>
      <c r="C461" s="69"/>
    </row>
    <row r="462" spans="1:3" x14ac:dyDescent="0.25">
      <c r="A462" s="69"/>
      <c r="B462" s="69"/>
      <c r="C462" s="69"/>
    </row>
    <row r="463" spans="1:3" x14ac:dyDescent="0.25">
      <c r="A463" s="69"/>
      <c r="B463" s="69"/>
      <c r="C463" s="69"/>
    </row>
    <row r="464" spans="1:3" x14ac:dyDescent="0.25">
      <c r="A464" s="69"/>
      <c r="B464" s="69"/>
      <c r="C464" s="69"/>
    </row>
    <row r="465" spans="1:3" x14ac:dyDescent="0.25">
      <c r="A465" s="69"/>
      <c r="B465" s="69"/>
      <c r="C465" s="69"/>
    </row>
    <row r="466" spans="1:3" x14ac:dyDescent="0.25">
      <c r="A466" s="69"/>
      <c r="B466" s="69"/>
      <c r="C466" s="69"/>
    </row>
    <row r="467" spans="1:3" x14ac:dyDescent="0.25">
      <c r="A467" s="69"/>
      <c r="B467" s="69"/>
      <c r="C467" s="69"/>
    </row>
    <row r="468" spans="1:3" x14ac:dyDescent="0.25">
      <c r="A468" s="69"/>
      <c r="B468" s="69"/>
      <c r="C468" s="69"/>
    </row>
    <row r="469" spans="1:3" x14ac:dyDescent="0.25">
      <c r="A469" s="69"/>
      <c r="B469" s="69"/>
      <c r="C469" s="69"/>
    </row>
    <row r="470" spans="1:3" x14ac:dyDescent="0.25">
      <c r="A470" s="69"/>
      <c r="B470" s="69"/>
      <c r="C470" s="69"/>
    </row>
    <row r="471" spans="1:3" x14ac:dyDescent="0.25">
      <c r="A471" s="69"/>
      <c r="B471" s="69"/>
      <c r="C471" s="69"/>
    </row>
    <row r="472" spans="1:3" x14ac:dyDescent="0.25">
      <c r="A472" s="69"/>
      <c r="B472" s="69"/>
      <c r="C472" s="69"/>
    </row>
    <row r="473" spans="1:3" x14ac:dyDescent="0.25">
      <c r="A473" s="69"/>
      <c r="B473" s="69"/>
      <c r="C473" s="69"/>
    </row>
    <row r="474" spans="1:3" x14ac:dyDescent="0.25">
      <c r="A474" s="69"/>
      <c r="B474" s="69"/>
      <c r="C474" s="69"/>
    </row>
    <row r="475" spans="1:3" x14ac:dyDescent="0.25">
      <c r="A475" s="69"/>
      <c r="B475" s="69"/>
      <c r="C475" s="69"/>
    </row>
    <row r="476" spans="1:3" x14ac:dyDescent="0.25">
      <c r="A476" s="69"/>
      <c r="B476" s="69"/>
      <c r="C476" s="69"/>
    </row>
    <row r="477" spans="1:3" x14ac:dyDescent="0.25">
      <c r="A477" s="69"/>
      <c r="B477" s="69"/>
      <c r="C477" s="69"/>
    </row>
    <row r="478" spans="1:3" x14ac:dyDescent="0.25">
      <c r="A478" s="69"/>
      <c r="B478" s="69"/>
      <c r="C478" s="69"/>
    </row>
    <row r="479" spans="1:3" x14ac:dyDescent="0.25">
      <c r="A479" s="69"/>
      <c r="B479" s="69"/>
      <c r="C479" s="69"/>
    </row>
    <row r="480" spans="1:3" x14ac:dyDescent="0.25">
      <c r="A480" s="69"/>
      <c r="B480" s="69"/>
      <c r="C480" s="69"/>
    </row>
    <row r="481" spans="1:3" x14ac:dyDescent="0.25">
      <c r="A481" s="69"/>
      <c r="B481" s="69"/>
      <c r="C481" s="69"/>
    </row>
    <row r="482" spans="1:3" x14ac:dyDescent="0.25">
      <c r="A482" s="69"/>
      <c r="B482" s="69"/>
      <c r="C482" s="69"/>
    </row>
    <row r="483" spans="1:3" x14ac:dyDescent="0.25">
      <c r="A483" s="69"/>
      <c r="B483" s="69"/>
      <c r="C483" s="69"/>
    </row>
    <row r="484" spans="1:3" x14ac:dyDescent="0.25">
      <c r="A484" s="69"/>
      <c r="B484" s="69"/>
      <c r="C484" s="69"/>
    </row>
    <row r="485" spans="1:3" x14ac:dyDescent="0.25">
      <c r="A485" s="69"/>
      <c r="B485" s="69"/>
      <c r="C485" s="69"/>
    </row>
    <row r="486" spans="1:3" x14ac:dyDescent="0.25">
      <c r="A486" s="69"/>
      <c r="B486" s="69"/>
      <c r="C486" s="69"/>
    </row>
    <row r="487" spans="1:3" x14ac:dyDescent="0.25">
      <c r="A487" s="69"/>
      <c r="B487" s="69"/>
      <c r="C487" s="69"/>
    </row>
    <row r="488" spans="1:3" x14ac:dyDescent="0.25">
      <c r="A488" s="69"/>
      <c r="B488" s="69"/>
      <c r="C488" s="69"/>
    </row>
    <row r="489" spans="1:3" x14ac:dyDescent="0.25">
      <c r="A489" s="69"/>
      <c r="B489" s="69"/>
      <c r="C489" s="69"/>
    </row>
    <row r="490" spans="1:3" x14ac:dyDescent="0.25">
      <c r="A490" s="69"/>
      <c r="B490" s="69"/>
      <c r="C490" s="69"/>
    </row>
    <row r="491" spans="1:3" x14ac:dyDescent="0.25">
      <c r="A491" s="69"/>
      <c r="B491" s="69"/>
      <c r="C491" s="69"/>
    </row>
    <row r="492" spans="1:3" x14ac:dyDescent="0.25">
      <c r="A492" s="69"/>
      <c r="B492" s="69"/>
      <c r="C492" s="69"/>
    </row>
    <row r="493" spans="1:3" x14ac:dyDescent="0.25">
      <c r="A493" s="69"/>
      <c r="B493" s="69"/>
      <c r="C493" s="69"/>
    </row>
    <row r="494" spans="1:3" x14ac:dyDescent="0.25">
      <c r="A494" s="69"/>
      <c r="B494" s="69"/>
      <c r="C494" s="69"/>
    </row>
    <row r="495" spans="1:3" x14ac:dyDescent="0.25">
      <c r="A495" s="69"/>
      <c r="B495" s="69"/>
      <c r="C495" s="69"/>
    </row>
    <row r="496" spans="1:3" x14ac:dyDescent="0.25">
      <c r="A496" s="69"/>
      <c r="B496" s="69"/>
      <c r="C496" s="69"/>
    </row>
    <row r="497" spans="1:3" x14ac:dyDescent="0.25">
      <c r="A497" s="69"/>
      <c r="B497" s="69"/>
      <c r="C497" s="69"/>
    </row>
    <row r="498" spans="1:3" x14ac:dyDescent="0.25">
      <c r="A498" s="69"/>
      <c r="B498" s="69"/>
      <c r="C498" s="69"/>
    </row>
    <row r="499" spans="1:3" x14ac:dyDescent="0.25">
      <c r="A499" s="69"/>
      <c r="B499" s="69"/>
      <c r="C499" s="69"/>
    </row>
    <row r="500" spans="1:3" x14ac:dyDescent="0.25">
      <c r="A500" s="69"/>
      <c r="B500" s="69"/>
      <c r="C500" s="69"/>
    </row>
    <row r="501" spans="1:3" x14ac:dyDescent="0.25">
      <c r="A501" s="69"/>
      <c r="B501" s="69"/>
      <c r="C501" s="69"/>
    </row>
    <row r="502" spans="1:3" x14ac:dyDescent="0.25">
      <c r="A502" s="69"/>
      <c r="B502" s="69"/>
      <c r="C502" s="69"/>
    </row>
    <row r="503" spans="1:3" x14ac:dyDescent="0.25">
      <c r="A503" s="69"/>
      <c r="B503" s="69"/>
      <c r="C503" s="69"/>
    </row>
    <row r="504" spans="1:3" x14ac:dyDescent="0.25">
      <c r="A504" s="69"/>
      <c r="B504" s="69"/>
      <c r="C504" s="69"/>
    </row>
    <row r="505" spans="1:3" x14ac:dyDescent="0.25">
      <c r="A505" s="69"/>
      <c r="B505" s="69"/>
      <c r="C505" s="69"/>
    </row>
    <row r="506" spans="1:3" x14ac:dyDescent="0.25">
      <c r="A506" s="69"/>
      <c r="B506" s="69"/>
      <c r="C506" s="69"/>
    </row>
    <row r="507" spans="1:3" x14ac:dyDescent="0.25">
      <c r="A507" s="69"/>
      <c r="B507" s="69"/>
      <c r="C507" s="69"/>
    </row>
    <row r="508" spans="1:3" x14ac:dyDescent="0.25">
      <c r="A508" s="69"/>
      <c r="B508" s="69"/>
      <c r="C508" s="69"/>
    </row>
    <row r="509" spans="1:3" x14ac:dyDescent="0.25">
      <c r="A509" s="69"/>
      <c r="B509" s="69"/>
      <c r="C509" s="69"/>
    </row>
    <row r="510" spans="1:3" x14ac:dyDescent="0.25">
      <c r="A510" s="69"/>
      <c r="B510" s="69"/>
      <c r="C510" s="69"/>
    </row>
    <row r="511" spans="1:3" x14ac:dyDescent="0.25">
      <c r="A511" s="69"/>
      <c r="B511" s="69"/>
      <c r="C511" s="69"/>
    </row>
    <row r="512" spans="1:3" x14ac:dyDescent="0.25">
      <c r="A512" s="69"/>
      <c r="B512" s="69"/>
      <c r="C512" s="69"/>
    </row>
    <row r="513" spans="1:3" x14ac:dyDescent="0.25">
      <c r="A513" s="69"/>
      <c r="B513" s="69"/>
      <c r="C513" s="69"/>
    </row>
    <row r="514" spans="1:3" x14ac:dyDescent="0.25">
      <c r="A514" s="69"/>
      <c r="B514" s="69"/>
      <c r="C514" s="69"/>
    </row>
    <row r="515" spans="1:3" x14ac:dyDescent="0.25">
      <c r="A515" s="69"/>
      <c r="B515" s="69"/>
      <c r="C515" s="69"/>
    </row>
    <row r="516" spans="1:3" x14ac:dyDescent="0.25">
      <c r="A516" s="69"/>
      <c r="B516" s="69"/>
      <c r="C516" s="69"/>
    </row>
    <row r="517" spans="1:3" x14ac:dyDescent="0.25">
      <c r="A517" s="69"/>
      <c r="B517" s="69"/>
      <c r="C517" s="69"/>
    </row>
    <row r="518" spans="1:3" x14ac:dyDescent="0.25">
      <c r="A518" s="69"/>
      <c r="B518" s="69"/>
      <c r="C518" s="69"/>
    </row>
    <row r="519" spans="1:3" x14ac:dyDescent="0.25">
      <c r="A519" s="69"/>
      <c r="B519" s="69"/>
      <c r="C519" s="69"/>
    </row>
    <row r="520" spans="1:3" x14ac:dyDescent="0.25">
      <c r="A520" s="69"/>
      <c r="B520" s="69"/>
      <c r="C520" s="69"/>
    </row>
    <row r="521" spans="1:3" x14ac:dyDescent="0.25">
      <c r="A521" s="69"/>
      <c r="B521" s="69"/>
      <c r="C521" s="69"/>
    </row>
    <row r="522" spans="1:3" x14ac:dyDescent="0.25">
      <c r="A522" s="69"/>
      <c r="B522" s="69"/>
      <c r="C522" s="69"/>
    </row>
    <row r="523" spans="1:3" x14ac:dyDescent="0.25">
      <c r="A523" s="69"/>
      <c r="B523" s="69"/>
      <c r="C523" s="69"/>
    </row>
    <row r="524" spans="1:3" x14ac:dyDescent="0.25">
      <c r="A524" s="69"/>
      <c r="B524" s="69"/>
      <c r="C524" s="69"/>
    </row>
    <row r="525" spans="1:3" x14ac:dyDescent="0.25">
      <c r="A525" s="69"/>
      <c r="B525" s="69"/>
      <c r="C525" s="69"/>
    </row>
    <row r="526" spans="1:3" x14ac:dyDescent="0.25">
      <c r="A526" s="69"/>
      <c r="B526" s="69"/>
      <c r="C526" s="69"/>
    </row>
    <row r="527" spans="1:3" x14ac:dyDescent="0.25">
      <c r="A527" s="69"/>
      <c r="B527" s="69"/>
      <c r="C527" s="69"/>
    </row>
    <row r="528" spans="1:3" x14ac:dyDescent="0.25">
      <c r="A528" s="69"/>
      <c r="B528" s="69"/>
      <c r="C528" s="69"/>
    </row>
    <row r="529" spans="1:3" x14ac:dyDescent="0.25">
      <c r="A529" s="69"/>
      <c r="B529" s="69"/>
      <c r="C529" s="69"/>
    </row>
    <row r="530" spans="1:3" x14ac:dyDescent="0.25">
      <c r="A530" s="69"/>
      <c r="B530" s="69"/>
      <c r="C530" s="69"/>
    </row>
    <row r="531" spans="1:3" x14ac:dyDescent="0.25">
      <c r="A531" s="69"/>
      <c r="B531" s="69"/>
      <c r="C531" s="69"/>
    </row>
    <row r="532" spans="1:3" x14ac:dyDescent="0.25">
      <c r="A532" s="69"/>
      <c r="B532" s="69"/>
      <c r="C532" s="69"/>
    </row>
    <row r="533" spans="1:3" x14ac:dyDescent="0.25">
      <c r="A533" s="69"/>
      <c r="B533" s="69"/>
      <c r="C533" s="69"/>
    </row>
    <row r="534" spans="1:3" x14ac:dyDescent="0.25">
      <c r="A534" s="69"/>
      <c r="B534" s="69"/>
      <c r="C534" s="69"/>
    </row>
    <row r="535" spans="1:3" x14ac:dyDescent="0.25">
      <c r="A535" s="69"/>
      <c r="B535" s="69"/>
      <c r="C535" s="69"/>
    </row>
    <row r="536" spans="1:3" x14ac:dyDescent="0.25">
      <c r="A536" s="69"/>
      <c r="B536" s="69"/>
      <c r="C536" s="69"/>
    </row>
    <row r="537" spans="1:3" x14ac:dyDescent="0.25">
      <c r="A537" s="69"/>
      <c r="B537" s="69"/>
      <c r="C537" s="69"/>
    </row>
    <row r="538" spans="1:3" x14ac:dyDescent="0.25">
      <c r="A538" s="69"/>
      <c r="B538" s="69"/>
      <c r="C538" s="69"/>
    </row>
    <row r="539" spans="1:3" x14ac:dyDescent="0.25">
      <c r="A539" s="69"/>
      <c r="B539" s="69"/>
      <c r="C539" s="69"/>
    </row>
    <row r="540" spans="1:3" x14ac:dyDescent="0.25">
      <c r="A540" s="69"/>
      <c r="B540" s="69"/>
      <c r="C540" s="69"/>
    </row>
    <row r="541" spans="1:3" x14ac:dyDescent="0.25">
      <c r="A541" s="69"/>
      <c r="B541" s="69"/>
      <c r="C541" s="69"/>
    </row>
    <row r="542" spans="1:3" x14ac:dyDescent="0.25">
      <c r="A542" s="69"/>
      <c r="B542" s="69"/>
      <c r="C542" s="69"/>
    </row>
    <row r="543" spans="1:3" x14ac:dyDescent="0.25">
      <c r="A543" s="69"/>
      <c r="B543" s="69"/>
      <c r="C543" s="69"/>
    </row>
    <row r="544" spans="1:3" x14ac:dyDescent="0.25">
      <c r="A544" s="69"/>
      <c r="B544" s="69"/>
      <c r="C544" s="69"/>
    </row>
    <row r="545" spans="1:3" x14ac:dyDescent="0.25">
      <c r="A545" s="69"/>
      <c r="B545" s="69"/>
      <c r="C545" s="69"/>
    </row>
    <row r="546" spans="1:3" x14ac:dyDescent="0.25">
      <c r="A546" s="69"/>
      <c r="B546" s="69"/>
      <c r="C546" s="69"/>
    </row>
    <row r="547" spans="1:3" x14ac:dyDescent="0.25">
      <c r="A547" s="69"/>
      <c r="B547" s="69"/>
      <c r="C547" s="69"/>
    </row>
    <row r="548" spans="1:3" x14ac:dyDescent="0.25">
      <c r="A548" s="69"/>
      <c r="B548" s="69"/>
      <c r="C548" s="69"/>
    </row>
    <row r="549" spans="1:3" x14ac:dyDescent="0.25">
      <c r="A549" s="69"/>
      <c r="B549" s="69"/>
      <c r="C549" s="69"/>
    </row>
    <row r="550" spans="1:3" x14ac:dyDescent="0.25">
      <c r="A550" s="69"/>
      <c r="B550" s="69"/>
      <c r="C550" s="69"/>
    </row>
    <row r="551" spans="1:3" x14ac:dyDescent="0.25">
      <c r="A551" s="69"/>
      <c r="B551" s="69"/>
      <c r="C551" s="69"/>
    </row>
    <row r="552" spans="1:3" x14ac:dyDescent="0.25">
      <c r="A552" s="69"/>
      <c r="B552" s="69"/>
      <c r="C552" s="69"/>
    </row>
    <row r="553" spans="1:3" x14ac:dyDescent="0.25">
      <c r="A553" s="69"/>
      <c r="B553" s="69"/>
      <c r="C553" s="69"/>
    </row>
    <row r="554" spans="1:3" x14ac:dyDescent="0.25">
      <c r="A554" s="69"/>
      <c r="B554" s="69"/>
      <c r="C554" s="69"/>
    </row>
    <row r="555" spans="1:3" x14ac:dyDescent="0.25">
      <c r="A555" s="69"/>
      <c r="B555" s="69"/>
      <c r="C555" s="69"/>
    </row>
    <row r="556" spans="1:3" x14ac:dyDescent="0.25">
      <c r="A556" s="69"/>
      <c r="B556" s="69"/>
      <c r="C556" s="69"/>
    </row>
    <row r="557" spans="1:3" x14ac:dyDescent="0.25">
      <c r="A557" s="69"/>
      <c r="B557" s="69"/>
      <c r="C557" s="69"/>
    </row>
    <row r="558" spans="1:3" x14ac:dyDescent="0.25">
      <c r="A558" s="69"/>
      <c r="B558" s="69"/>
      <c r="C558" s="69"/>
    </row>
    <row r="559" spans="1:3" x14ac:dyDescent="0.25">
      <c r="A559" s="69"/>
      <c r="B559" s="69"/>
      <c r="C559" s="69"/>
    </row>
    <row r="560" spans="1:3" x14ac:dyDescent="0.25">
      <c r="A560" s="69"/>
      <c r="B560" s="69"/>
      <c r="C560" s="69"/>
    </row>
    <row r="561" spans="1:3" x14ac:dyDescent="0.25">
      <c r="A561" s="69"/>
      <c r="B561" s="69"/>
      <c r="C561" s="69"/>
    </row>
    <row r="562" spans="1:3" x14ac:dyDescent="0.25">
      <c r="A562" s="69"/>
      <c r="B562" s="69"/>
      <c r="C562" s="69"/>
    </row>
    <row r="563" spans="1:3" x14ac:dyDescent="0.25">
      <c r="A563" s="69"/>
      <c r="B563" s="69"/>
      <c r="C563" s="69"/>
    </row>
    <row r="564" spans="1:3" x14ac:dyDescent="0.25">
      <c r="A564" s="69"/>
      <c r="B564" s="69"/>
      <c r="C564" s="69"/>
    </row>
    <row r="565" spans="1:3" x14ac:dyDescent="0.25">
      <c r="A565" s="69"/>
      <c r="B565" s="69"/>
      <c r="C565" s="69"/>
    </row>
    <row r="566" spans="1:3" x14ac:dyDescent="0.25">
      <c r="A566" s="69"/>
      <c r="B566" s="69"/>
      <c r="C566" s="69"/>
    </row>
    <row r="567" spans="1:3" x14ac:dyDescent="0.25">
      <c r="A567" s="69"/>
      <c r="B567" s="69"/>
      <c r="C567" s="69"/>
    </row>
    <row r="568" spans="1:3" x14ac:dyDescent="0.25">
      <c r="A568" s="69"/>
      <c r="B568" s="69"/>
      <c r="C568" s="69"/>
    </row>
    <row r="569" spans="1:3" x14ac:dyDescent="0.25">
      <c r="A569" s="69"/>
      <c r="B569" s="69"/>
      <c r="C569" s="69"/>
    </row>
    <row r="570" spans="1:3" x14ac:dyDescent="0.25">
      <c r="A570" s="69"/>
      <c r="B570" s="69"/>
      <c r="C570" s="69"/>
    </row>
    <row r="571" spans="1:3" x14ac:dyDescent="0.25">
      <c r="A571" s="69"/>
      <c r="B571" s="69"/>
      <c r="C571" s="69"/>
    </row>
    <row r="572" spans="1:3" x14ac:dyDescent="0.25">
      <c r="A572" s="69"/>
      <c r="B572" s="69"/>
      <c r="C572" s="69"/>
    </row>
    <row r="573" spans="1:3" x14ac:dyDescent="0.25">
      <c r="A573" s="69"/>
      <c r="B573" s="69"/>
      <c r="C573" s="69"/>
    </row>
    <row r="574" spans="1:3" x14ac:dyDescent="0.25">
      <c r="A574" s="69"/>
      <c r="B574" s="69"/>
      <c r="C574" s="69"/>
    </row>
    <row r="575" spans="1:3" x14ac:dyDescent="0.25">
      <c r="A575" s="69"/>
      <c r="B575" s="69"/>
      <c r="C575" s="69"/>
    </row>
    <row r="576" spans="1:3" x14ac:dyDescent="0.25">
      <c r="A576" s="69"/>
      <c r="B576" s="69"/>
      <c r="C576" s="69"/>
    </row>
    <row r="577" spans="1:3" x14ac:dyDescent="0.25">
      <c r="A577" s="69"/>
      <c r="B577" s="69"/>
      <c r="C577" s="69"/>
    </row>
    <row r="578" spans="1:3" x14ac:dyDescent="0.25">
      <c r="A578" s="69"/>
      <c r="B578" s="69"/>
      <c r="C578" s="69"/>
    </row>
    <row r="579" spans="1:3" x14ac:dyDescent="0.25">
      <c r="A579" s="69"/>
      <c r="B579" s="69"/>
      <c r="C579" s="69"/>
    </row>
    <row r="580" spans="1:3" x14ac:dyDescent="0.25">
      <c r="A580" s="69"/>
      <c r="B580" s="69"/>
      <c r="C580" s="69"/>
    </row>
    <row r="581" spans="1:3" x14ac:dyDescent="0.25">
      <c r="A581" s="69"/>
      <c r="B581" s="69"/>
      <c r="C581" s="69"/>
    </row>
    <row r="582" spans="1:3" x14ac:dyDescent="0.25">
      <c r="A582" s="69"/>
      <c r="B582" s="69"/>
      <c r="C582" s="69"/>
    </row>
    <row r="583" spans="1:3" x14ac:dyDescent="0.25">
      <c r="A583" s="69"/>
      <c r="B583" s="69"/>
      <c r="C583" s="69"/>
    </row>
    <row r="584" spans="1:3" x14ac:dyDescent="0.25">
      <c r="A584" s="69"/>
      <c r="B584" s="69"/>
      <c r="C584" s="69"/>
    </row>
    <row r="585" spans="1:3" x14ac:dyDescent="0.25">
      <c r="A585" s="69"/>
      <c r="B585" s="69"/>
      <c r="C585" s="69"/>
    </row>
    <row r="586" spans="1:3" x14ac:dyDescent="0.25">
      <c r="A586" s="69"/>
      <c r="B586" s="69"/>
      <c r="C586" s="69"/>
    </row>
    <row r="587" spans="1:3" x14ac:dyDescent="0.25">
      <c r="A587" s="69"/>
      <c r="B587" s="69"/>
      <c r="C587" s="69"/>
    </row>
    <row r="588" spans="1:3" x14ac:dyDescent="0.25">
      <c r="A588" s="69"/>
      <c r="B588" s="69"/>
      <c r="C588" s="69"/>
    </row>
    <row r="589" spans="1:3" x14ac:dyDescent="0.25">
      <c r="A589" s="69"/>
      <c r="B589" s="69"/>
      <c r="C589" s="69"/>
    </row>
    <row r="590" spans="1:3" x14ac:dyDescent="0.25">
      <c r="A590" s="69"/>
      <c r="B590" s="69"/>
      <c r="C590" s="69"/>
    </row>
    <row r="591" spans="1:3" x14ac:dyDescent="0.25">
      <c r="A591" s="69"/>
      <c r="B591" s="69"/>
      <c r="C591" s="69"/>
    </row>
    <row r="592" spans="1:3" x14ac:dyDescent="0.25">
      <c r="A592" s="69"/>
      <c r="B592" s="69"/>
      <c r="C592" s="69"/>
    </row>
    <row r="593" spans="1:3" x14ac:dyDescent="0.25">
      <c r="A593" s="69"/>
      <c r="B593" s="69"/>
      <c r="C593" s="69"/>
    </row>
    <row r="594" spans="1:3" x14ac:dyDescent="0.25">
      <c r="A594" s="69"/>
      <c r="B594" s="69"/>
      <c r="C594" s="69"/>
    </row>
    <row r="595" spans="1:3" x14ac:dyDescent="0.25">
      <c r="A595" s="69"/>
      <c r="B595" s="69"/>
      <c r="C595" s="69"/>
    </row>
    <row r="596" spans="1:3" x14ac:dyDescent="0.25">
      <c r="A596" s="69"/>
      <c r="B596" s="69"/>
      <c r="C596" s="69"/>
    </row>
    <row r="597" spans="1:3" x14ac:dyDescent="0.25">
      <c r="A597" s="69"/>
      <c r="B597" s="69"/>
      <c r="C597" s="69"/>
    </row>
    <row r="598" spans="1:3" x14ac:dyDescent="0.25">
      <c r="A598" s="69"/>
      <c r="B598" s="69"/>
      <c r="C598" s="69"/>
    </row>
    <row r="599" spans="1:3" x14ac:dyDescent="0.25">
      <c r="A599" s="69"/>
      <c r="B599" s="69"/>
      <c r="C599" s="69"/>
    </row>
    <row r="600" spans="1:3" x14ac:dyDescent="0.25">
      <c r="A600" s="69"/>
      <c r="B600" s="69"/>
      <c r="C600" s="69"/>
    </row>
    <row r="601" spans="1:3" x14ac:dyDescent="0.25">
      <c r="A601" s="69"/>
      <c r="B601" s="69"/>
      <c r="C601" s="69"/>
    </row>
    <row r="602" spans="1:3" x14ac:dyDescent="0.25">
      <c r="A602" s="69"/>
      <c r="B602" s="69"/>
      <c r="C602" s="69"/>
    </row>
    <row r="603" spans="1:3" x14ac:dyDescent="0.25">
      <c r="A603" s="69"/>
      <c r="B603" s="69"/>
      <c r="C603" s="69"/>
    </row>
    <row r="604" spans="1:3" x14ac:dyDescent="0.25">
      <c r="A604" s="69"/>
      <c r="B604" s="69"/>
      <c r="C604" s="69"/>
    </row>
    <row r="605" spans="1:3" x14ac:dyDescent="0.25">
      <c r="A605" s="69"/>
      <c r="B605" s="69"/>
      <c r="C605" s="69"/>
    </row>
    <row r="606" spans="1:3" x14ac:dyDescent="0.25">
      <c r="A606" s="69"/>
      <c r="B606" s="69"/>
      <c r="C606" s="69"/>
    </row>
    <row r="607" spans="1:3" x14ac:dyDescent="0.25">
      <c r="A607" s="69"/>
      <c r="B607" s="69"/>
      <c r="C607" s="69"/>
    </row>
    <row r="608" spans="1:3" x14ac:dyDescent="0.25">
      <c r="A608" s="69"/>
      <c r="B608" s="69"/>
      <c r="C608" s="69"/>
    </row>
    <row r="609" spans="1:3" x14ac:dyDescent="0.25">
      <c r="A609" s="69"/>
      <c r="B609" s="69"/>
      <c r="C609" s="69"/>
    </row>
    <row r="610" spans="1:3" x14ac:dyDescent="0.25">
      <c r="A610" s="69"/>
      <c r="B610" s="69"/>
      <c r="C610" s="69"/>
    </row>
    <row r="611" spans="1:3" x14ac:dyDescent="0.25">
      <c r="A611" s="69"/>
      <c r="B611" s="69"/>
      <c r="C611" s="69"/>
    </row>
    <row r="612" spans="1:3" x14ac:dyDescent="0.25">
      <c r="A612" s="69"/>
      <c r="B612" s="69"/>
      <c r="C612" s="69"/>
    </row>
    <row r="613" spans="1:3" x14ac:dyDescent="0.25">
      <c r="A613" s="69"/>
      <c r="B613" s="69"/>
      <c r="C613" s="69"/>
    </row>
    <row r="614" spans="1:3" x14ac:dyDescent="0.25">
      <c r="A614" s="69"/>
      <c r="B614" s="69"/>
      <c r="C614" s="69"/>
    </row>
    <row r="615" spans="1:3" x14ac:dyDescent="0.25">
      <c r="A615" s="69"/>
      <c r="B615" s="69"/>
      <c r="C615" s="69"/>
    </row>
    <row r="616" spans="1:3" x14ac:dyDescent="0.25">
      <c r="A616" s="69"/>
      <c r="B616" s="69"/>
      <c r="C616" s="69"/>
    </row>
    <row r="617" spans="1:3" x14ac:dyDescent="0.25">
      <c r="A617" s="69"/>
      <c r="B617" s="69"/>
      <c r="C617" s="69"/>
    </row>
    <row r="618" spans="1:3" x14ac:dyDescent="0.25">
      <c r="A618" s="69"/>
      <c r="B618" s="69"/>
      <c r="C618" s="69"/>
    </row>
    <row r="619" spans="1:3" x14ac:dyDescent="0.25">
      <c r="A619" s="69"/>
      <c r="B619" s="69"/>
      <c r="C619" s="69"/>
    </row>
    <row r="620" spans="1:3" x14ac:dyDescent="0.25">
      <c r="A620" s="69"/>
      <c r="B620" s="69"/>
      <c r="C620" s="69"/>
    </row>
    <row r="621" spans="1:3" x14ac:dyDescent="0.25">
      <c r="A621" s="69"/>
      <c r="B621" s="69"/>
      <c r="C621" s="69"/>
    </row>
    <row r="622" spans="1:3" x14ac:dyDescent="0.25">
      <c r="A622" s="69"/>
      <c r="B622" s="69"/>
      <c r="C622" s="69"/>
    </row>
    <row r="623" spans="1:3" x14ac:dyDescent="0.25">
      <c r="A623" s="69"/>
      <c r="B623" s="69"/>
      <c r="C623" s="69"/>
    </row>
    <row r="624" spans="1:3" x14ac:dyDescent="0.25">
      <c r="A624" s="69"/>
      <c r="B624" s="69"/>
      <c r="C624" s="69"/>
    </row>
    <row r="625" spans="1:3" x14ac:dyDescent="0.25">
      <c r="A625" s="69"/>
      <c r="B625" s="69"/>
      <c r="C625" s="69"/>
    </row>
    <row r="626" spans="1:3" x14ac:dyDescent="0.25">
      <c r="A626" s="69"/>
      <c r="B626" s="69"/>
      <c r="C626" s="69"/>
    </row>
    <row r="627" spans="1:3" x14ac:dyDescent="0.25">
      <c r="A627" s="69"/>
      <c r="B627" s="69"/>
      <c r="C627" s="69"/>
    </row>
    <row r="628" spans="1:3" x14ac:dyDescent="0.25">
      <c r="A628" s="69"/>
      <c r="B628" s="69"/>
      <c r="C628" s="69"/>
    </row>
    <row r="629" spans="1:3" x14ac:dyDescent="0.25">
      <c r="A629" s="69"/>
      <c r="B629" s="69"/>
      <c r="C629" s="69"/>
    </row>
    <row r="630" spans="1:3" x14ac:dyDescent="0.25">
      <c r="A630" s="69"/>
      <c r="B630" s="69"/>
      <c r="C630" s="69"/>
    </row>
    <row r="631" spans="1:3" x14ac:dyDescent="0.25">
      <c r="A631" s="69"/>
      <c r="B631" s="69"/>
      <c r="C631" s="69"/>
    </row>
    <row r="632" spans="1:3" x14ac:dyDescent="0.25">
      <c r="A632" s="69"/>
      <c r="B632" s="69"/>
      <c r="C632" s="69"/>
    </row>
    <row r="633" spans="1:3" x14ac:dyDescent="0.25">
      <c r="A633" s="69"/>
      <c r="B633" s="69"/>
      <c r="C633" s="69"/>
    </row>
    <row r="634" spans="1:3" x14ac:dyDescent="0.25">
      <c r="A634" s="69"/>
      <c r="B634" s="69"/>
      <c r="C634" s="69"/>
    </row>
    <row r="635" spans="1:3" x14ac:dyDescent="0.25">
      <c r="A635" s="69"/>
      <c r="B635" s="69"/>
      <c r="C635" s="69"/>
    </row>
    <row r="636" spans="1:3" x14ac:dyDescent="0.25">
      <c r="A636" s="69"/>
      <c r="B636" s="69"/>
      <c r="C636" s="69"/>
    </row>
    <row r="637" spans="1:3" x14ac:dyDescent="0.25">
      <c r="A637" s="69"/>
      <c r="B637" s="69"/>
      <c r="C637" s="69"/>
    </row>
    <row r="638" spans="1:3" x14ac:dyDescent="0.25">
      <c r="A638" s="69"/>
      <c r="B638" s="69"/>
      <c r="C638" s="69"/>
    </row>
    <row r="639" spans="1:3" x14ac:dyDescent="0.25">
      <c r="A639" s="69"/>
      <c r="B639" s="69"/>
      <c r="C639" s="69"/>
    </row>
    <row r="640" spans="1:3" x14ac:dyDescent="0.25">
      <c r="A640" s="69"/>
      <c r="B640" s="69"/>
      <c r="C640" s="69"/>
    </row>
    <row r="641" spans="1:3" x14ac:dyDescent="0.25">
      <c r="A641" s="69"/>
      <c r="B641" s="69"/>
      <c r="C641" s="69"/>
    </row>
    <row r="642" spans="1:3" x14ac:dyDescent="0.25">
      <c r="A642" s="69"/>
      <c r="B642" s="69"/>
      <c r="C642" s="69"/>
    </row>
    <row r="643" spans="1:3" x14ac:dyDescent="0.25">
      <c r="A643" s="69"/>
      <c r="B643" s="69"/>
      <c r="C643" s="69"/>
    </row>
    <row r="644" spans="1:3" x14ac:dyDescent="0.25">
      <c r="A644" s="69"/>
      <c r="B644" s="69"/>
      <c r="C644" s="69"/>
    </row>
    <row r="645" spans="1:3" x14ac:dyDescent="0.25">
      <c r="A645" s="69"/>
      <c r="B645" s="69"/>
      <c r="C645" s="69"/>
    </row>
    <row r="646" spans="1:3" x14ac:dyDescent="0.25">
      <c r="A646" s="69"/>
      <c r="B646" s="69"/>
      <c r="C646" s="69"/>
    </row>
    <row r="647" spans="1:3" x14ac:dyDescent="0.25">
      <c r="A647" s="69"/>
      <c r="B647" s="69"/>
      <c r="C647" s="69"/>
    </row>
    <row r="648" spans="1:3" x14ac:dyDescent="0.25">
      <c r="A648" s="69"/>
      <c r="B648" s="69"/>
      <c r="C648" s="69"/>
    </row>
    <row r="649" spans="1:3" x14ac:dyDescent="0.25">
      <c r="A649" s="69"/>
      <c r="B649" s="69"/>
      <c r="C649" s="69"/>
    </row>
    <row r="650" spans="1:3" x14ac:dyDescent="0.25">
      <c r="A650" s="69"/>
      <c r="B650" s="69"/>
      <c r="C650" s="69"/>
    </row>
    <row r="651" spans="1:3" x14ac:dyDescent="0.25">
      <c r="A651" s="69"/>
      <c r="B651" s="69"/>
      <c r="C651" s="69"/>
    </row>
    <row r="652" spans="1:3" x14ac:dyDescent="0.25">
      <c r="A652" s="69"/>
      <c r="B652" s="69"/>
      <c r="C652" s="69"/>
    </row>
    <row r="653" spans="1:3" x14ac:dyDescent="0.25">
      <c r="A653" s="69"/>
      <c r="B653" s="69"/>
      <c r="C653" s="69"/>
    </row>
    <row r="654" spans="1:3" x14ac:dyDescent="0.25">
      <c r="A654" s="69"/>
      <c r="B654" s="69"/>
      <c r="C654" s="69"/>
    </row>
    <row r="655" spans="1:3" x14ac:dyDescent="0.25">
      <c r="A655" s="69"/>
      <c r="B655" s="69"/>
      <c r="C655" s="69"/>
    </row>
    <row r="656" spans="1:3" x14ac:dyDescent="0.25">
      <c r="A656" s="69"/>
      <c r="B656" s="69"/>
      <c r="C656" s="69"/>
    </row>
    <row r="657" spans="1:3" x14ac:dyDescent="0.25">
      <c r="A657" s="69"/>
      <c r="B657" s="69"/>
      <c r="C657" s="69"/>
    </row>
    <row r="658" spans="1:3" x14ac:dyDescent="0.25">
      <c r="A658" s="69"/>
      <c r="B658" s="69"/>
      <c r="C658" s="69"/>
    </row>
    <row r="659" spans="1:3" x14ac:dyDescent="0.25">
      <c r="A659" s="69"/>
      <c r="B659" s="69"/>
      <c r="C659" s="69"/>
    </row>
    <row r="660" spans="1:3" x14ac:dyDescent="0.25">
      <c r="A660" s="69"/>
      <c r="B660" s="69"/>
      <c r="C660" s="69"/>
    </row>
    <row r="661" spans="1:3" x14ac:dyDescent="0.25">
      <c r="A661" s="69"/>
      <c r="B661" s="69"/>
      <c r="C661" s="69"/>
    </row>
    <row r="662" spans="1:3" x14ac:dyDescent="0.25">
      <c r="A662" s="69"/>
      <c r="B662" s="69"/>
      <c r="C662" s="69"/>
    </row>
    <row r="663" spans="1:3" x14ac:dyDescent="0.25">
      <c r="A663" s="69"/>
      <c r="B663" s="69"/>
      <c r="C663" s="69"/>
    </row>
    <row r="664" spans="1:3" x14ac:dyDescent="0.25">
      <c r="A664" s="69"/>
      <c r="B664" s="69"/>
      <c r="C664" s="69"/>
    </row>
    <row r="665" spans="1:3" x14ac:dyDescent="0.25">
      <c r="A665" s="69"/>
      <c r="B665" s="69"/>
      <c r="C665" s="69"/>
    </row>
    <row r="666" spans="1:3" x14ac:dyDescent="0.25">
      <c r="A666" s="69"/>
      <c r="B666" s="69"/>
      <c r="C666" s="69"/>
    </row>
    <row r="667" spans="1:3" x14ac:dyDescent="0.25">
      <c r="A667" s="69"/>
      <c r="B667" s="69"/>
      <c r="C667" s="69"/>
    </row>
    <row r="668" spans="1:3" x14ac:dyDescent="0.25">
      <c r="A668" s="69"/>
      <c r="B668" s="69"/>
      <c r="C668" s="69"/>
    </row>
    <row r="669" spans="1:3" x14ac:dyDescent="0.25">
      <c r="A669" s="69"/>
      <c r="B669" s="69"/>
      <c r="C669" s="69"/>
    </row>
    <row r="670" spans="1:3" x14ac:dyDescent="0.25">
      <c r="A670" s="69"/>
      <c r="B670" s="69"/>
      <c r="C670" s="69"/>
    </row>
    <row r="671" spans="1:3" x14ac:dyDescent="0.25">
      <c r="A671" s="69"/>
      <c r="B671" s="69"/>
      <c r="C671" s="69"/>
    </row>
    <row r="672" spans="1:3" x14ac:dyDescent="0.25">
      <c r="A672" s="69"/>
      <c r="B672" s="69"/>
      <c r="C672" s="69"/>
    </row>
    <row r="673" spans="1:3" x14ac:dyDescent="0.25">
      <c r="A673" s="69"/>
      <c r="B673" s="69"/>
      <c r="C673" s="69"/>
    </row>
    <row r="674" spans="1:3" x14ac:dyDescent="0.25">
      <c r="A674" s="69"/>
      <c r="B674" s="69"/>
      <c r="C674" s="69"/>
    </row>
    <row r="675" spans="1:3" x14ac:dyDescent="0.25">
      <c r="A675" s="69"/>
      <c r="B675" s="69"/>
      <c r="C675" s="69"/>
    </row>
    <row r="676" spans="1:3" x14ac:dyDescent="0.25">
      <c r="A676" s="69"/>
      <c r="B676" s="69"/>
      <c r="C676" s="69"/>
    </row>
    <row r="677" spans="1:3" x14ac:dyDescent="0.25">
      <c r="A677" s="69"/>
      <c r="B677" s="69"/>
      <c r="C677" s="69"/>
    </row>
    <row r="678" spans="1:3" x14ac:dyDescent="0.25">
      <c r="A678" s="69"/>
      <c r="B678" s="69"/>
      <c r="C678" s="69"/>
    </row>
    <row r="679" spans="1:3" x14ac:dyDescent="0.25">
      <c r="A679" s="69"/>
      <c r="B679" s="69"/>
      <c r="C679" s="69"/>
    </row>
    <row r="680" spans="1:3" x14ac:dyDescent="0.25">
      <c r="A680" s="69"/>
      <c r="B680" s="69"/>
      <c r="C680" s="69"/>
    </row>
    <row r="681" spans="1:3" x14ac:dyDescent="0.25">
      <c r="A681" s="69"/>
      <c r="B681" s="69"/>
      <c r="C681" s="69"/>
    </row>
    <row r="682" spans="1:3" x14ac:dyDescent="0.25">
      <c r="A682" s="69"/>
      <c r="B682" s="69"/>
      <c r="C682" s="69"/>
    </row>
    <row r="683" spans="1:3" x14ac:dyDescent="0.25">
      <c r="A683" s="69"/>
      <c r="B683" s="69"/>
      <c r="C683" s="69"/>
    </row>
    <row r="684" spans="1:3" x14ac:dyDescent="0.25">
      <c r="A684" s="69"/>
      <c r="B684" s="69"/>
      <c r="C684" s="69"/>
    </row>
    <row r="685" spans="1:3" x14ac:dyDescent="0.25">
      <c r="A685" s="69"/>
      <c r="B685" s="69"/>
      <c r="C685" s="69"/>
    </row>
    <row r="686" spans="1:3" x14ac:dyDescent="0.25">
      <c r="A686" s="69"/>
      <c r="B686" s="69"/>
      <c r="C686" s="69"/>
    </row>
    <row r="687" spans="1:3" x14ac:dyDescent="0.25">
      <c r="A687" s="69"/>
      <c r="B687" s="69"/>
      <c r="C687" s="69"/>
    </row>
    <row r="688" spans="1:3" x14ac:dyDescent="0.25">
      <c r="A688" s="69"/>
      <c r="B688" s="69"/>
      <c r="C688" s="69"/>
    </row>
    <row r="689" spans="1:3" x14ac:dyDescent="0.25">
      <c r="A689" s="69"/>
      <c r="B689" s="69"/>
      <c r="C689" s="69"/>
    </row>
    <row r="690" spans="1:3" x14ac:dyDescent="0.25">
      <c r="A690" s="69"/>
      <c r="B690" s="69"/>
      <c r="C690" s="69"/>
    </row>
    <row r="691" spans="1:3" x14ac:dyDescent="0.25">
      <c r="A691" s="69"/>
      <c r="B691" s="69"/>
      <c r="C691" s="69"/>
    </row>
    <row r="692" spans="1:3" x14ac:dyDescent="0.25">
      <c r="A692" s="69"/>
      <c r="B692" s="69"/>
      <c r="C692" s="69"/>
    </row>
    <row r="693" spans="1:3" x14ac:dyDescent="0.25">
      <c r="A693" s="69"/>
      <c r="B693" s="69"/>
      <c r="C693" s="69"/>
    </row>
    <row r="694" spans="1:3" x14ac:dyDescent="0.25">
      <c r="A694" s="69"/>
      <c r="B694" s="69"/>
      <c r="C694" s="69"/>
    </row>
    <row r="695" spans="1:3" x14ac:dyDescent="0.25">
      <c r="A695" s="69"/>
      <c r="B695" s="69"/>
      <c r="C695" s="69"/>
    </row>
    <row r="696" spans="1:3" x14ac:dyDescent="0.25">
      <c r="A696" s="69"/>
      <c r="B696" s="69"/>
      <c r="C696" s="69"/>
    </row>
    <row r="697" spans="1:3" x14ac:dyDescent="0.25">
      <c r="A697" s="69"/>
      <c r="B697" s="69"/>
      <c r="C697" s="69"/>
    </row>
    <row r="698" spans="1:3" x14ac:dyDescent="0.25">
      <c r="A698" s="69"/>
      <c r="B698" s="69"/>
      <c r="C698" s="69"/>
    </row>
    <row r="699" spans="1:3" x14ac:dyDescent="0.25">
      <c r="A699" s="69"/>
      <c r="B699" s="69"/>
      <c r="C699" s="69"/>
    </row>
    <row r="700" spans="1:3" x14ac:dyDescent="0.25">
      <c r="A700" s="69"/>
      <c r="B700" s="69"/>
      <c r="C700" s="69"/>
    </row>
    <row r="701" spans="1:3" x14ac:dyDescent="0.25">
      <c r="A701" s="69"/>
      <c r="B701" s="69"/>
      <c r="C701" s="69"/>
    </row>
    <row r="702" spans="1:3" x14ac:dyDescent="0.25">
      <c r="A702" s="69"/>
      <c r="B702" s="69"/>
      <c r="C702" s="69"/>
    </row>
    <row r="703" spans="1:3" x14ac:dyDescent="0.25">
      <c r="A703" s="69"/>
      <c r="B703" s="69"/>
      <c r="C703" s="69"/>
    </row>
    <row r="704" spans="1:3" x14ac:dyDescent="0.25">
      <c r="A704" s="69"/>
      <c r="B704" s="69"/>
      <c r="C704" s="69"/>
    </row>
    <row r="705" spans="1:3" x14ac:dyDescent="0.25">
      <c r="A705" s="69"/>
      <c r="B705" s="69"/>
      <c r="C705" s="69"/>
    </row>
    <row r="706" spans="1:3" x14ac:dyDescent="0.25">
      <c r="A706" s="69"/>
      <c r="B706" s="69"/>
      <c r="C706" s="69"/>
    </row>
    <row r="707" spans="1:3" x14ac:dyDescent="0.25">
      <c r="A707" s="69"/>
      <c r="B707" s="69"/>
      <c r="C707" s="69"/>
    </row>
    <row r="708" spans="1:3" x14ac:dyDescent="0.25">
      <c r="A708" s="69"/>
      <c r="B708" s="69"/>
      <c r="C708" s="69"/>
    </row>
    <row r="709" spans="1:3" x14ac:dyDescent="0.25">
      <c r="A709" s="69"/>
      <c r="B709" s="69"/>
      <c r="C709" s="69"/>
    </row>
    <row r="710" spans="1:3" x14ac:dyDescent="0.25">
      <c r="A710" s="69"/>
      <c r="B710" s="69"/>
      <c r="C710" s="69"/>
    </row>
    <row r="711" spans="1:3" x14ac:dyDescent="0.25">
      <c r="A711" s="69"/>
      <c r="B711" s="69"/>
      <c r="C711" s="69"/>
    </row>
    <row r="712" spans="1:3" x14ac:dyDescent="0.25">
      <c r="A712" s="69"/>
      <c r="B712" s="69"/>
      <c r="C712" s="69"/>
    </row>
    <row r="713" spans="1:3" x14ac:dyDescent="0.25">
      <c r="A713" s="69"/>
      <c r="B713" s="69"/>
      <c r="C713" s="69"/>
    </row>
    <row r="714" spans="1:3" x14ac:dyDescent="0.25">
      <c r="A714" s="69"/>
      <c r="B714" s="69"/>
      <c r="C714" s="69"/>
    </row>
    <row r="715" spans="1:3" x14ac:dyDescent="0.25">
      <c r="A715" s="69"/>
      <c r="B715" s="69"/>
      <c r="C715" s="69"/>
    </row>
    <row r="716" spans="1:3" x14ac:dyDescent="0.25">
      <c r="A716" s="69"/>
      <c r="B716" s="69"/>
      <c r="C716" s="69"/>
    </row>
    <row r="717" spans="1:3" x14ac:dyDescent="0.25">
      <c r="A717" s="69"/>
      <c r="B717" s="69"/>
      <c r="C717" s="69"/>
    </row>
    <row r="718" spans="1:3" x14ac:dyDescent="0.25">
      <c r="A718" s="69"/>
      <c r="B718" s="69"/>
      <c r="C718" s="69"/>
    </row>
    <row r="719" spans="1:3" x14ac:dyDescent="0.25">
      <c r="A719" s="69"/>
      <c r="B719" s="69"/>
      <c r="C719" s="69"/>
    </row>
    <row r="720" spans="1:3" x14ac:dyDescent="0.25">
      <c r="A720" s="69"/>
      <c r="B720" s="69"/>
      <c r="C720" s="69"/>
    </row>
    <row r="721" spans="1:3" x14ac:dyDescent="0.25">
      <c r="A721" s="69"/>
      <c r="B721" s="69"/>
      <c r="C721" s="69"/>
    </row>
    <row r="722" spans="1:3" x14ac:dyDescent="0.25">
      <c r="A722" s="69"/>
      <c r="B722" s="69"/>
      <c r="C722" s="69"/>
    </row>
    <row r="723" spans="1:3" x14ac:dyDescent="0.25">
      <c r="A723" s="69"/>
      <c r="B723" s="69"/>
      <c r="C723" s="69"/>
    </row>
    <row r="724" spans="1:3" x14ac:dyDescent="0.25">
      <c r="A724" s="69"/>
      <c r="B724" s="69"/>
      <c r="C724" s="69"/>
    </row>
    <row r="725" spans="1:3" x14ac:dyDescent="0.25">
      <c r="A725" s="69"/>
      <c r="B725" s="69"/>
      <c r="C725" s="69"/>
    </row>
    <row r="726" spans="1:3" x14ac:dyDescent="0.25">
      <c r="A726" s="69"/>
      <c r="B726" s="69"/>
      <c r="C726" s="69"/>
    </row>
    <row r="727" spans="1:3" x14ac:dyDescent="0.25">
      <c r="A727" s="69"/>
      <c r="B727" s="69"/>
      <c r="C727" s="69"/>
    </row>
    <row r="728" spans="1:3" x14ac:dyDescent="0.25">
      <c r="A728" s="69"/>
      <c r="B728" s="69"/>
      <c r="C728" s="69"/>
    </row>
    <row r="729" spans="1:3" x14ac:dyDescent="0.25">
      <c r="A729" s="69"/>
      <c r="B729" s="69"/>
      <c r="C729" s="69"/>
    </row>
    <row r="730" spans="1:3" x14ac:dyDescent="0.25">
      <c r="A730" s="69"/>
      <c r="B730" s="69"/>
      <c r="C730" s="69"/>
    </row>
    <row r="731" spans="1:3" x14ac:dyDescent="0.25">
      <c r="A731" s="69"/>
      <c r="B731" s="69"/>
      <c r="C731" s="69"/>
    </row>
    <row r="732" spans="1:3" x14ac:dyDescent="0.25">
      <c r="A732" s="69"/>
      <c r="B732" s="69"/>
      <c r="C732" s="69"/>
    </row>
    <row r="733" spans="1:3" x14ac:dyDescent="0.25">
      <c r="A733" s="69"/>
      <c r="B733" s="69"/>
      <c r="C733" s="69"/>
    </row>
    <row r="734" spans="1:3" x14ac:dyDescent="0.25">
      <c r="A734" s="69"/>
      <c r="B734" s="69"/>
      <c r="C734" s="69"/>
    </row>
    <row r="735" spans="1:3" x14ac:dyDescent="0.25">
      <c r="A735" s="69"/>
      <c r="B735" s="69"/>
      <c r="C735" s="69"/>
    </row>
    <row r="736" spans="1:3" x14ac:dyDescent="0.25">
      <c r="A736" s="69"/>
      <c r="B736" s="69"/>
      <c r="C736" s="69"/>
    </row>
    <row r="737" spans="1:3" x14ac:dyDescent="0.25">
      <c r="A737" s="69"/>
      <c r="B737" s="69"/>
      <c r="C737" s="69"/>
    </row>
    <row r="738" spans="1:3" x14ac:dyDescent="0.25">
      <c r="A738" s="69"/>
      <c r="B738" s="69"/>
      <c r="C738" s="69"/>
    </row>
    <row r="739" spans="1:3" x14ac:dyDescent="0.25">
      <c r="A739" s="69"/>
      <c r="B739" s="69"/>
      <c r="C739" s="69"/>
    </row>
    <row r="740" spans="1:3" x14ac:dyDescent="0.25">
      <c r="A740" s="69"/>
      <c r="B740" s="69"/>
      <c r="C740" s="69"/>
    </row>
    <row r="741" spans="1:3" x14ac:dyDescent="0.25">
      <c r="A741" s="69"/>
      <c r="B741" s="69"/>
      <c r="C741" s="69"/>
    </row>
    <row r="742" spans="1:3" x14ac:dyDescent="0.25">
      <c r="A742" s="69"/>
      <c r="B742" s="69"/>
      <c r="C742" s="69"/>
    </row>
    <row r="743" spans="1:3" x14ac:dyDescent="0.25">
      <c r="A743" s="69"/>
      <c r="B743" s="69"/>
      <c r="C743" s="69"/>
    </row>
    <row r="744" spans="1:3" x14ac:dyDescent="0.25">
      <c r="A744" s="69"/>
      <c r="B744" s="69"/>
      <c r="C744" s="69"/>
    </row>
    <row r="745" spans="1:3" x14ac:dyDescent="0.25">
      <c r="A745" s="69"/>
      <c r="B745" s="69"/>
      <c r="C745" s="69"/>
    </row>
    <row r="746" spans="1:3" x14ac:dyDescent="0.25">
      <c r="A746" s="69"/>
      <c r="B746" s="69"/>
      <c r="C746" s="69"/>
    </row>
    <row r="747" spans="1:3" x14ac:dyDescent="0.25">
      <c r="A747" s="69"/>
      <c r="B747" s="69"/>
      <c r="C747" s="69"/>
    </row>
    <row r="748" spans="1:3" x14ac:dyDescent="0.25">
      <c r="A748" s="69"/>
      <c r="B748" s="69"/>
      <c r="C748" s="69"/>
    </row>
    <row r="749" spans="1:3" x14ac:dyDescent="0.25">
      <c r="A749" s="69"/>
      <c r="B749" s="69"/>
      <c r="C749" s="69"/>
    </row>
    <row r="750" spans="1:3" x14ac:dyDescent="0.25">
      <c r="A750" s="69"/>
      <c r="B750" s="69"/>
      <c r="C750" s="69"/>
    </row>
    <row r="751" spans="1:3" x14ac:dyDescent="0.25">
      <c r="A751" s="69"/>
      <c r="B751" s="69"/>
      <c r="C751" s="69"/>
    </row>
    <row r="752" spans="1:3" x14ac:dyDescent="0.25">
      <c r="A752" s="69"/>
      <c r="B752" s="69"/>
      <c r="C752" s="69"/>
    </row>
    <row r="753" spans="1:3" x14ac:dyDescent="0.25">
      <c r="A753" s="69"/>
      <c r="B753" s="69"/>
      <c r="C753" s="69"/>
    </row>
    <row r="754" spans="1:3" x14ac:dyDescent="0.25">
      <c r="A754" s="69"/>
      <c r="B754" s="69"/>
      <c r="C754" s="69"/>
    </row>
    <row r="755" spans="1:3" x14ac:dyDescent="0.25">
      <c r="A755" s="69"/>
      <c r="B755" s="69"/>
      <c r="C755" s="69"/>
    </row>
    <row r="756" spans="1:3" x14ac:dyDescent="0.25">
      <c r="A756" s="69"/>
      <c r="B756" s="69"/>
      <c r="C756" s="69"/>
    </row>
    <row r="757" spans="1:3" x14ac:dyDescent="0.25">
      <c r="A757" s="69"/>
      <c r="B757" s="69"/>
      <c r="C757" s="69"/>
    </row>
    <row r="758" spans="1:3" x14ac:dyDescent="0.25">
      <c r="A758" s="69"/>
      <c r="B758" s="69"/>
      <c r="C758" s="69"/>
    </row>
    <row r="759" spans="1:3" x14ac:dyDescent="0.25">
      <c r="A759" s="69"/>
      <c r="B759" s="69"/>
      <c r="C759" s="69"/>
    </row>
    <row r="760" spans="1:3" x14ac:dyDescent="0.25">
      <c r="A760" s="69"/>
      <c r="B760" s="69"/>
      <c r="C760" s="69"/>
    </row>
    <row r="761" spans="1:3" x14ac:dyDescent="0.25">
      <c r="A761" s="69"/>
      <c r="B761" s="69"/>
      <c r="C761" s="69"/>
    </row>
    <row r="762" spans="1:3" x14ac:dyDescent="0.25">
      <c r="A762" s="69"/>
      <c r="B762" s="69"/>
      <c r="C762" s="69"/>
    </row>
    <row r="763" spans="1:3" x14ac:dyDescent="0.25">
      <c r="A763" s="69"/>
      <c r="B763" s="69"/>
      <c r="C763" s="69"/>
    </row>
    <row r="764" spans="1:3" x14ac:dyDescent="0.25">
      <c r="A764" s="69"/>
      <c r="B764" s="69"/>
      <c r="C764" s="69"/>
    </row>
    <row r="765" spans="1:3" x14ac:dyDescent="0.25">
      <c r="A765" s="69"/>
      <c r="B765" s="69"/>
      <c r="C765" s="69"/>
    </row>
    <row r="766" spans="1:3" x14ac:dyDescent="0.25">
      <c r="A766" s="69"/>
      <c r="B766" s="69"/>
      <c r="C766" s="69"/>
    </row>
    <row r="767" spans="1:3" x14ac:dyDescent="0.25">
      <c r="A767" s="69"/>
      <c r="B767" s="69"/>
      <c r="C767" s="69"/>
    </row>
    <row r="768" spans="1:3" x14ac:dyDescent="0.25">
      <c r="A768" s="69"/>
      <c r="B768" s="69"/>
      <c r="C768" s="69"/>
    </row>
    <row r="769" spans="1:3" x14ac:dyDescent="0.25">
      <c r="A769" s="69"/>
      <c r="B769" s="69"/>
      <c r="C769" s="69"/>
    </row>
    <row r="770" spans="1:3" x14ac:dyDescent="0.25">
      <c r="A770" s="69"/>
      <c r="B770" s="69"/>
      <c r="C770" s="69"/>
    </row>
    <row r="771" spans="1:3" x14ac:dyDescent="0.25">
      <c r="A771" s="69"/>
      <c r="B771" s="69"/>
      <c r="C771" s="69"/>
    </row>
    <row r="772" spans="1:3" x14ac:dyDescent="0.25">
      <c r="A772" s="69"/>
      <c r="B772" s="69"/>
      <c r="C772" s="69"/>
    </row>
    <row r="773" spans="1:3" x14ac:dyDescent="0.25">
      <c r="A773" s="69"/>
      <c r="B773" s="69"/>
      <c r="C773" s="69"/>
    </row>
    <row r="774" spans="1:3" x14ac:dyDescent="0.25">
      <c r="A774" s="69"/>
      <c r="B774" s="69"/>
      <c r="C774" s="69"/>
    </row>
    <row r="775" spans="1:3" x14ac:dyDescent="0.25">
      <c r="A775" s="69"/>
      <c r="B775" s="69"/>
      <c r="C775" s="69"/>
    </row>
    <row r="776" spans="1:3" x14ac:dyDescent="0.25">
      <c r="A776" s="69"/>
      <c r="B776" s="69"/>
      <c r="C776" s="69"/>
    </row>
    <row r="777" spans="1:3" x14ac:dyDescent="0.25">
      <c r="A777" s="69"/>
      <c r="B777" s="69"/>
      <c r="C777" s="69"/>
    </row>
    <row r="778" spans="1:3" x14ac:dyDescent="0.25">
      <c r="A778" s="69"/>
      <c r="B778" s="69"/>
      <c r="C778" s="69"/>
    </row>
    <row r="779" spans="1:3" x14ac:dyDescent="0.25">
      <c r="A779" s="69"/>
      <c r="B779" s="69"/>
      <c r="C779" s="69"/>
    </row>
    <row r="780" spans="1:3" x14ac:dyDescent="0.25">
      <c r="A780" s="69"/>
      <c r="B780" s="69"/>
      <c r="C780" s="69"/>
    </row>
    <row r="781" spans="1:3" x14ac:dyDescent="0.25">
      <c r="A781" s="69"/>
      <c r="B781" s="69"/>
      <c r="C781" s="69"/>
    </row>
    <row r="782" spans="1:3" x14ac:dyDescent="0.25">
      <c r="A782" s="69"/>
      <c r="B782" s="69"/>
      <c r="C782" s="69"/>
    </row>
    <row r="783" spans="1:3" x14ac:dyDescent="0.25">
      <c r="A783" s="69"/>
      <c r="B783" s="69"/>
      <c r="C783" s="69"/>
    </row>
    <row r="784" spans="1:3" x14ac:dyDescent="0.25">
      <c r="A784" s="69"/>
      <c r="B784" s="69"/>
      <c r="C784" s="69"/>
    </row>
    <row r="785" spans="1:3" x14ac:dyDescent="0.25">
      <c r="A785" s="69"/>
      <c r="B785" s="69"/>
      <c r="C785" s="69"/>
    </row>
    <row r="786" spans="1:3" x14ac:dyDescent="0.25">
      <c r="A786" s="69"/>
      <c r="B786" s="69"/>
      <c r="C786" s="69"/>
    </row>
    <row r="787" spans="1:3" x14ac:dyDescent="0.25">
      <c r="A787" s="69"/>
      <c r="B787" s="69"/>
      <c r="C787" s="69"/>
    </row>
    <row r="788" spans="1:3" x14ac:dyDescent="0.25">
      <c r="A788" s="69"/>
      <c r="B788" s="69"/>
      <c r="C788" s="69"/>
    </row>
    <row r="789" spans="1:3" x14ac:dyDescent="0.25">
      <c r="A789" s="69"/>
      <c r="B789" s="69"/>
      <c r="C789" s="69"/>
    </row>
    <row r="790" spans="1:3" x14ac:dyDescent="0.25">
      <c r="A790" s="69"/>
      <c r="B790" s="69"/>
      <c r="C790" s="69"/>
    </row>
    <row r="791" spans="1:3" x14ac:dyDescent="0.25">
      <c r="A791" s="69"/>
      <c r="B791" s="69"/>
      <c r="C791" s="69"/>
    </row>
    <row r="792" spans="1:3" x14ac:dyDescent="0.25">
      <c r="A792" s="69"/>
      <c r="B792" s="69"/>
      <c r="C792" s="69"/>
    </row>
    <row r="793" spans="1:3" x14ac:dyDescent="0.25">
      <c r="A793" s="69"/>
      <c r="B793" s="69"/>
      <c r="C793" s="69"/>
    </row>
    <row r="794" spans="1:3" x14ac:dyDescent="0.25">
      <c r="A794" s="69"/>
      <c r="B794" s="69"/>
      <c r="C794" s="69"/>
    </row>
    <row r="795" spans="1:3" x14ac:dyDescent="0.25">
      <c r="A795" s="69"/>
      <c r="B795" s="69"/>
      <c r="C795" s="69"/>
    </row>
    <row r="796" spans="1:3" x14ac:dyDescent="0.25">
      <c r="A796" s="69"/>
      <c r="B796" s="69"/>
      <c r="C796" s="69"/>
    </row>
    <row r="797" spans="1:3" x14ac:dyDescent="0.25">
      <c r="A797" s="69"/>
      <c r="B797" s="69"/>
      <c r="C797" s="69"/>
    </row>
    <row r="798" spans="1:3" x14ac:dyDescent="0.25">
      <c r="A798" s="69"/>
      <c r="B798" s="69"/>
      <c r="C798" s="69"/>
    </row>
    <row r="799" spans="1:3" x14ac:dyDescent="0.25">
      <c r="A799" s="69"/>
      <c r="B799" s="69"/>
      <c r="C799" s="69"/>
    </row>
    <row r="800" spans="1:3" x14ac:dyDescent="0.25">
      <c r="A800" s="69"/>
      <c r="B800" s="69"/>
      <c r="C800" s="69"/>
    </row>
    <row r="801" spans="1:3" x14ac:dyDescent="0.25">
      <c r="A801" s="69"/>
      <c r="B801" s="69"/>
      <c r="C801" s="69"/>
    </row>
    <row r="802" spans="1:3" x14ac:dyDescent="0.25">
      <c r="A802" s="69"/>
      <c r="B802" s="69"/>
      <c r="C802" s="69"/>
    </row>
    <row r="803" spans="1:3" x14ac:dyDescent="0.25">
      <c r="A803" s="69"/>
      <c r="B803" s="69"/>
      <c r="C803" s="69"/>
    </row>
    <row r="804" spans="1:3" x14ac:dyDescent="0.25">
      <c r="A804" s="69"/>
      <c r="B804" s="69"/>
      <c r="C804" s="69"/>
    </row>
    <row r="805" spans="1:3" x14ac:dyDescent="0.25">
      <c r="A805" s="69"/>
      <c r="B805" s="69"/>
      <c r="C805" s="69"/>
    </row>
    <row r="806" spans="1:3" x14ac:dyDescent="0.25">
      <c r="A806" s="69"/>
      <c r="B806" s="69"/>
      <c r="C806" s="69"/>
    </row>
    <row r="807" spans="1:3" x14ac:dyDescent="0.25">
      <c r="A807" s="69"/>
      <c r="B807" s="69"/>
      <c r="C807" s="69"/>
    </row>
    <row r="808" spans="1:3" x14ac:dyDescent="0.25">
      <c r="A808" s="69"/>
      <c r="B808" s="69"/>
      <c r="C808" s="69"/>
    </row>
    <row r="809" spans="1:3" x14ac:dyDescent="0.25">
      <c r="A809" s="69"/>
      <c r="B809" s="69"/>
      <c r="C809" s="69"/>
    </row>
    <row r="810" spans="1:3" x14ac:dyDescent="0.25">
      <c r="A810" s="69"/>
      <c r="B810" s="69"/>
      <c r="C810" s="69"/>
    </row>
    <row r="811" spans="1:3" x14ac:dyDescent="0.25">
      <c r="A811" s="69"/>
      <c r="B811" s="69"/>
      <c r="C811" s="69"/>
    </row>
    <row r="812" spans="1:3" x14ac:dyDescent="0.25">
      <c r="A812" s="69"/>
      <c r="B812" s="69"/>
      <c r="C812" s="69"/>
    </row>
    <row r="813" spans="1:3" x14ac:dyDescent="0.25">
      <c r="A813" s="69"/>
      <c r="B813" s="69"/>
      <c r="C813" s="69"/>
    </row>
    <row r="814" spans="1:3" x14ac:dyDescent="0.25">
      <c r="A814" s="69"/>
      <c r="B814" s="69"/>
      <c r="C814" s="69"/>
    </row>
    <row r="815" spans="1:3" x14ac:dyDescent="0.25">
      <c r="A815" s="69"/>
      <c r="B815" s="69"/>
      <c r="C815" s="69"/>
    </row>
    <row r="816" spans="1:3" x14ac:dyDescent="0.25">
      <c r="A816" s="69"/>
      <c r="B816" s="69"/>
      <c r="C816" s="69"/>
    </row>
    <row r="817" spans="1:3" x14ac:dyDescent="0.25">
      <c r="A817" s="69"/>
      <c r="B817" s="69"/>
      <c r="C817" s="69"/>
    </row>
    <row r="818" spans="1:3" x14ac:dyDescent="0.25">
      <c r="A818" s="69"/>
      <c r="B818" s="69"/>
      <c r="C818" s="69"/>
    </row>
    <row r="819" spans="1:3" x14ac:dyDescent="0.25">
      <c r="A819" s="69"/>
      <c r="B819" s="69"/>
      <c r="C819" s="69"/>
    </row>
    <row r="820" spans="1:3" x14ac:dyDescent="0.25">
      <c r="A820" s="69"/>
      <c r="B820" s="69"/>
      <c r="C820" s="69"/>
    </row>
    <row r="821" spans="1:3" x14ac:dyDescent="0.25">
      <c r="A821" s="69"/>
      <c r="B821" s="69"/>
      <c r="C821" s="69"/>
    </row>
    <row r="822" spans="1:3" x14ac:dyDescent="0.25">
      <c r="A822" s="69"/>
      <c r="B822" s="69"/>
      <c r="C822" s="69"/>
    </row>
    <row r="823" spans="1:3" x14ac:dyDescent="0.25">
      <c r="A823" s="69"/>
      <c r="B823" s="69"/>
      <c r="C823" s="69"/>
    </row>
    <row r="824" spans="1:3" x14ac:dyDescent="0.25">
      <c r="A824" s="69"/>
      <c r="B824" s="69"/>
      <c r="C824" s="69"/>
    </row>
    <row r="825" spans="1:3" x14ac:dyDescent="0.25">
      <c r="A825" s="69"/>
      <c r="B825" s="69"/>
      <c r="C825" s="69"/>
    </row>
    <row r="826" spans="1:3" x14ac:dyDescent="0.25">
      <c r="A826" s="69"/>
      <c r="B826" s="69"/>
      <c r="C826" s="69"/>
    </row>
    <row r="827" spans="1:3" x14ac:dyDescent="0.25">
      <c r="A827" s="69"/>
      <c r="B827" s="69"/>
      <c r="C827" s="69"/>
    </row>
    <row r="828" spans="1:3" x14ac:dyDescent="0.25">
      <c r="A828" s="69"/>
      <c r="B828" s="69"/>
      <c r="C828" s="69"/>
    </row>
    <row r="829" spans="1:3" x14ac:dyDescent="0.25">
      <c r="A829" s="69"/>
      <c r="B829" s="69"/>
      <c r="C829" s="69"/>
    </row>
    <row r="830" spans="1:3" x14ac:dyDescent="0.25">
      <c r="A830" s="69"/>
      <c r="B830" s="69"/>
      <c r="C830" s="69"/>
    </row>
    <row r="831" spans="1:3" x14ac:dyDescent="0.25">
      <c r="A831" s="69"/>
      <c r="B831" s="69"/>
      <c r="C831" s="69"/>
    </row>
    <row r="832" spans="1:3" x14ac:dyDescent="0.25">
      <c r="A832" s="69"/>
      <c r="B832" s="69"/>
      <c r="C832" s="69"/>
    </row>
    <row r="833" spans="1:3" x14ac:dyDescent="0.25">
      <c r="A833" s="69"/>
      <c r="B833" s="69"/>
      <c r="C833" s="69"/>
    </row>
    <row r="834" spans="1:3" x14ac:dyDescent="0.25">
      <c r="A834" s="69"/>
      <c r="B834" s="69"/>
      <c r="C834" s="69"/>
    </row>
    <row r="835" spans="1:3" x14ac:dyDescent="0.25">
      <c r="A835" s="69"/>
      <c r="B835" s="69"/>
      <c r="C835" s="69"/>
    </row>
    <row r="836" spans="1:3" x14ac:dyDescent="0.25">
      <c r="A836" s="69"/>
      <c r="B836" s="69"/>
      <c r="C836" s="69"/>
    </row>
    <row r="837" spans="1:3" x14ac:dyDescent="0.25">
      <c r="A837" s="69"/>
      <c r="B837" s="69"/>
      <c r="C837" s="69"/>
    </row>
    <row r="838" spans="1:3" x14ac:dyDescent="0.25">
      <c r="A838" s="69"/>
      <c r="B838" s="69"/>
      <c r="C838" s="69"/>
    </row>
    <row r="839" spans="1:3" x14ac:dyDescent="0.25">
      <c r="A839" s="69"/>
      <c r="B839" s="69"/>
      <c r="C839" s="69"/>
    </row>
    <row r="840" spans="1:3" x14ac:dyDescent="0.25">
      <c r="A840" s="69"/>
      <c r="B840" s="69"/>
      <c r="C840" s="69"/>
    </row>
    <row r="841" spans="1:3" x14ac:dyDescent="0.25">
      <c r="A841" s="69"/>
      <c r="B841" s="69"/>
      <c r="C841" s="69"/>
    </row>
    <row r="842" spans="1:3" x14ac:dyDescent="0.25">
      <c r="A842" s="69"/>
      <c r="B842" s="69"/>
      <c r="C842" s="69"/>
    </row>
    <row r="843" spans="1:3" x14ac:dyDescent="0.25">
      <c r="A843" s="69"/>
      <c r="B843" s="69"/>
      <c r="C843" s="69"/>
    </row>
    <row r="844" spans="1:3" x14ac:dyDescent="0.25">
      <c r="A844" s="69"/>
      <c r="B844" s="69"/>
      <c r="C844" s="69"/>
    </row>
    <row r="845" spans="1:3" x14ac:dyDescent="0.25">
      <c r="A845" s="69"/>
      <c r="B845" s="69"/>
      <c r="C845" s="69"/>
    </row>
    <row r="846" spans="1:3" x14ac:dyDescent="0.25">
      <c r="A846" s="69"/>
      <c r="B846" s="69"/>
      <c r="C846" s="69"/>
    </row>
    <row r="847" spans="1:3" x14ac:dyDescent="0.25">
      <c r="A847" s="69"/>
      <c r="B847" s="69"/>
      <c r="C847" s="69"/>
    </row>
    <row r="848" spans="1:3" x14ac:dyDescent="0.25">
      <c r="A848" s="69"/>
      <c r="B848" s="69"/>
      <c r="C848" s="69"/>
    </row>
    <row r="849" spans="1:3" x14ac:dyDescent="0.25">
      <c r="A849" s="69"/>
      <c r="B849" s="69"/>
      <c r="C849" s="69"/>
    </row>
    <row r="850" spans="1:3" x14ac:dyDescent="0.25">
      <c r="A850" s="69"/>
      <c r="B850" s="69"/>
      <c r="C850" s="69"/>
    </row>
    <row r="851" spans="1:3" x14ac:dyDescent="0.25">
      <c r="A851" s="69"/>
      <c r="B851" s="69"/>
      <c r="C851" s="69"/>
    </row>
    <row r="852" spans="1:3" x14ac:dyDescent="0.25">
      <c r="A852" s="69"/>
      <c r="B852" s="69"/>
      <c r="C852" s="69"/>
    </row>
    <row r="853" spans="1:3" x14ac:dyDescent="0.25">
      <c r="A853" s="69"/>
      <c r="B853" s="69"/>
      <c r="C853" s="69"/>
    </row>
    <row r="854" spans="1:3" x14ac:dyDescent="0.25">
      <c r="A854" s="69"/>
      <c r="B854" s="69"/>
      <c r="C854" s="69"/>
    </row>
    <row r="855" spans="1:3" x14ac:dyDescent="0.25">
      <c r="A855" s="69"/>
      <c r="B855" s="69"/>
      <c r="C855" s="69"/>
    </row>
    <row r="856" spans="1:3" x14ac:dyDescent="0.25">
      <c r="A856" s="69"/>
      <c r="B856" s="69"/>
      <c r="C856" s="69"/>
    </row>
    <row r="857" spans="1:3" x14ac:dyDescent="0.25">
      <c r="A857" s="69"/>
      <c r="B857" s="69"/>
      <c r="C857" s="69"/>
    </row>
    <row r="858" spans="1:3" x14ac:dyDescent="0.25">
      <c r="A858" s="69"/>
      <c r="B858" s="69"/>
      <c r="C858" s="69"/>
    </row>
    <row r="859" spans="1:3" x14ac:dyDescent="0.25">
      <c r="A859" s="69"/>
      <c r="B859" s="69"/>
      <c r="C859" s="69"/>
    </row>
    <row r="860" spans="1:3" x14ac:dyDescent="0.25">
      <c r="A860" s="69"/>
      <c r="B860" s="69"/>
      <c r="C860" s="69"/>
    </row>
    <row r="861" spans="1:3" x14ac:dyDescent="0.25">
      <c r="A861" s="69"/>
      <c r="B861" s="69"/>
      <c r="C861" s="69"/>
    </row>
    <row r="862" spans="1:3" x14ac:dyDescent="0.25">
      <c r="A862" s="69"/>
      <c r="B862" s="69"/>
      <c r="C862" s="69"/>
    </row>
    <row r="863" spans="1:3" x14ac:dyDescent="0.25">
      <c r="A863" s="69"/>
      <c r="B863" s="69"/>
      <c r="C863" s="69"/>
    </row>
    <row r="864" spans="1:3" x14ac:dyDescent="0.25">
      <c r="A864" s="69"/>
      <c r="B864" s="69"/>
      <c r="C864" s="69"/>
    </row>
    <row r="865" spans="1:3" x14ac:dyDescent="0.25">
      <c r="A865" s="69"/>
      <c r="B865" s="69"/>
      <c r="C865" s="69"/>
    </row>
    <row r="866" spans="1:3" x14ac:dyDescent="0.25">
      <c r="A866" s="69"/>
      <c r="B866" s="69"/>
      <c r="C866" s="69"/>
    </row>
    <row r="867" spans="1:3" x14ac:dyDescent="0.25">
      <c r="A867" s="69"/>
      <c r="B867" s="69"/>
      <c r="C867" s="69"/>
    </row>
    <row r="868" spans="1:3" x14ac:dyDescent="0.25">
      <c r="A868" s="69"/>
      <c r="B868" s="69"/>
      <c r="C868" s="69"/>
    </row>
    <row r="869" spans="1:3" x14ac:dyDescent="0.25">
      <c r="A869" s="69"/>
      <c r="B869" s="69"/>
      <c r="C869" s="69"/>
    </row>
    <row r="870" spans="1:3" x14ac:dyDescent="0.25">
      <c r="A870" s="69"/>
      <c r="B870" s="69"/>
      <c r="C870" s="69"/>
    </row>
    <row r="871" spans="1:3" x14ac:dyDescent="0.25">
      <c r="A871" s="69"/>
      <c r="B871" s="69"/>
      <c r="C871" s="69"/>
    </row>
    <row r="872" spans="1:3" x14ac:dyDescent="0.25">
      <c r="A872" s="69"/>
      <c r="B872" s="69"/>
      <c r="C872" s="69"/>
    </row>
    <row r="873" spans="1:3" x14ac:dyDescent="0.25">
      <c r="A873" s="69"/>
      <c r="B873" s="69"/>
      <c r="C873" s="69"/>
    </row>
    <row r="874" spans="1:3" x14ac:dyDescent="0.25">
      <c r="A874" s="69"/>
      <c r="B874" s="69"/>
      <c r="C874" s="69"/>
    </row>
    <row r="875" spans="1:3" x14ac:dyDescent="0.25">
      <c r="A875" s="69"/>
      <c r="B875" s="69"/>
      <c r="C875" s="69"/>
    </row>
    <row r="876" spans="1:3" x14ac:dyDescent="0.25">
      <c r="A876" s="69"/>
      <c r="B876" s="69"/>
      <c r="C876" s="69"/>
    </row>
    <row r="877" spans="1:3" x14ac:dyDescent="0.25">
      <c r="A877" s="69"/>
      <c r="B877" s="69"/>
      <c r="C877" s="69"/>
    </row>
    <row r="878" spans="1:3" x14ac:dyDescent="0.25">
      <c r="A878" s="69"/>
      <c r="B878" s="69"/>
      <c r="C878" s="69"/>
    </row>
    <row r="879" spans="1:3" x14ac:dyDescent="0.25">
      <c r="A879" s="69"/>
      <c r="B879" s="69"/>
      <c r="C879" s="69"/>
    </row>
    <row r="880" spans="1:3" x14ac:dyDescent="0.25">
      <c r="A880" s="69"/>
      <c r="B880" s="69"/>
      <c r="C880" s="69"/>
    </row>
    <row r="881" spans="1:3" x14ac:dyDescent="0.25">
      <c r="A881" s="69"/>
      <c r="B881" s="69"/>
      <c r="C881" s="69"/>
    </row>
    <row r="882" spans="1:3" x14ac:dyDescent="0.25">
      <c r="A882" s="69"/>
      <c r="B882" s="69"/>
      <c r="C882" s="69"/>
    </row>
    <row r="883" spans="1:3" x14ac:dyDescent="0.25">
      <c r="A883" s="69"/>
      <c r="B883" s="69"/>
      <c r="C883" s="69"/>
    </row>
    <row r="884" spans="1:3" x14ac:dyDescent="0.25">
      <c r="A884" s="69"/>
      <c r="B884" s="69"/>
      <c r="C884" s="69"/>
    </row>
    <row r="885" spans="1:3" x14ac:dyDescent="0.25">
      <c r="A885" s="69"/>
      <c r="B885" s="69"/>
      <c r="C885" s="69"/>
    </row>
    <row r="886" spans="1:3" x14ac:dyDescent="0.25">
      <c r="A886" s="69"/>
      <c r="B886" s="69"/>
      <c r="C886" s="69"/>
    </row>
    <row r="887" spans="1:3" x14ac:dyDescent="0.25">
      <c r="A887" s="69"/>
      <c r="B887" s="69"/>
      <c r="C887" s="69"/>
    </row>
    <row r="888" spans="1:3" x14ac:dyDescent="0.25">
      <c r="A888" s="69"/>
      <c r="B888" s="69"/>
      <c r="C888" s="69"/>
    </row>
    <row r="889" spans="1:3" x14ac:dyDescent="0.25">
      <c r="A889" s="69"/>
      <c r="B889" s="69"/>
      <c r="C889" s="69"/>
    </row>
    <row r="890" spans="1:3" x14ac:dyDescent="0.25">
      <c r="A890" s="69"/>
      <c r="B890" s="69"/>
      <c r="C890" s="69"/>
    </row>
    <row r="891" spans="1:3" x14ac:dyDescent="0.25">
      <c r="A891" s="69"/>
      <c r="B891" s="69"/>
      <c r="C891" s="69"/>
    </row>
    <row r="892" spans="1:3" x14ac:dyDescent="0.25">
      <c r="A892" s="69"/>
      <c r="B892" s="69"/>
      <c r="C892" s="69"/>
    </row>
    <row r="893" spans="1:3" x14ac:dyDescent="0.25">
      <c r="A893" s="69"/>
      <c r="B893" s="69"/>
      <c r="C893" s="69"/>
    </row>
    <row r="894" spans="1:3" x14ac:dyDescent="0.25">
      <c r="A894" s="69"/>
      <c r="B894" s="69"/>
      <c r="C894" s="69"/>
    </row>
    <row r="895" spans="1:3" x14ac:dyDescent="0.25">
      <c r="A895" s="69"/>
      <c r="B895" s="69"/>
      <c r="C895" s="69"/>
    </row>
    <row r="896" spans="1:3" x14ac:dyDescent="0.25">
      <c r="A896" s="69"/>
      <c r="B896" s="69"/>
      <c r="C896" s="69"/>
    </row>
    <row r="897" spans="1:3" x14ac:dyDescent="0.25">
      <c r="A897" s="69"/>
      <c r="B897" s="69"/>
      <c r="C897" s="69"/>
    </row>
    <row r="898" spans="1:3" x14ac:dyDescent="0.25">
      <c r="A898" s="69"/>
      <c r="B898" s="69"/>
      <c r="C898" s="69"/>
    </row>
    <row r="899" spans="1:3" x14ac:dyDescent="0.25">
      <c r="A899" s="69"/>
      <c r="B899" s="69"/>
      <c r="C899" s="69"/>
    </row>
    <row r="900" spans="1:3" x14ac:dyDescent="0.25">
      <c r="A900" s="69"/>
      <c r="B900" s="69"/>
      <c r="C900" s="69"/>
    </row>
    <row r="901" spans="1:3" x14ac:dyDescent="0.25">
      <c r="A901" s="69"/>
      <c r="B901" s="69"/>
      <c r="C901" s="69"/>
    </row>
    <row r="902" spans="1:3" x14ac:dyDescent="0.25">
      <c r="A902" s="69"/>
      <c r="B902" s="69"/>
      <c r="C902" s="69"/>
    </row>
    <row r="903" spans="1:3" x14ac:dyDescent="0.25">
      <c r="A903" s="69"/>
      <c r="B903" s="69"/>
      <c r="C903" s="69"/>
    </row>
    <row r="904" spans="1:3" x14ac:dyDescent="0.25">
      <c r="A904" s="69"/>
      <c r="B904" s="69"/>
      <c r="C904" s="69"/>
    </row>
    <row r="905" spans="1:3" x14ac:dyDescent="0.25">
      <c r="A905" s="69"/>
      <c r="B905" s="69"/>
      <c r="C905" s="69"/>
    </row>
    <row r="906" spans="1:3" x14ac:dyDescent="0.25">
      <c r="A906" s="69"/>
      <c r="B906" s="69"/>
      <c r="C906" s="69"/>
    </row>
    <row r="907" spans="1:3" x14ac:dyDescent="0.25">
      <c r="A907" s="69"/>
      <c r="B907" s="69"/>
      <c r="C907" s="69"/>
    </row>
    <row r="908" spans="1:3" x14ac:dyDescent="0.25">
      <c r="A908" s="69"/>
      <c r="B908" s="69"/>
      <c r="C908" s="69"/>
    </row>
    <row r="909" spans="1:3" x14ac:dyDescent="0.25">
      <c r="A909" s="69"/>
      <c r="B909" s="69"/>
      <c r="C909" s="69"/>
    </row>
    <row r="910" spans="1:3" x14ac:dyDescent="0.25">
      <c r="A910" s="69"/>
      <c r="B910" s="69"/>
      <c r="C910" s="69"/>
    </row>
    <row r="911" spans="1:3" x14ac:dyDescent="0.25">
      <c r="A911" s="69"/>
      <c r="B911" s="69"/>
      <c r="C911" s="69"/>
    </row>
    <row r="912" spans="1:3" x14ac:dyDescent="0.25">
      <c r="A912" s="69"/>
      <c r="B912" s="69"/>
      <c r="C912" s="69"/>
    </row>
    <row r="913" spans="1:3" x14ac:dyDescent="0.25">
      <c r="A913" s="69"/>
      <c r="B913" s="69"/>
      <c r="C913" s="69"/>
    </row>
    <row r="914" spans="1:3" x14ac:dyDescent="0.25">
      <c r="A914" s="69"/>
      <c r="B914" s="69"/>
      <c r="C914" s="69"/>
    </row>
    <row r="915" spans="1:3" x14ac:dyDescent="0.25">
      <c r="A915" s="69"/>
      <c r="B915" s="69"/>
      <c r="C915" s="69"/>
    </row>
    <row r="916" spans="1:3" x14ac:dyDescent="0.25">
      <c r="A916" s="69"/>
      <c r="B916" s="69"/>
      <c r="C916" s="69"/>
    </row>
    <row r="917" spans="1:3" x14ac:dyDescent="0.25">
      <c r="A917" s="69"/>
      <c r="B917" s="69"/>
      <c r="C917" s="69"/>
    </row>
    <row r="918" spans="1:3" x14ac:dyDescent="0.25">
      <c r="A918" s="69"/>
      <c r="B918" s="69"/>
      <c r="C918" s="69"/>
    </row>
    <row r="919" spans="1:3" x14ac:dyDescent="0.25">
      <c r="A919" s="69"/>
      <c r="B919" s="69"/>
      <c r="C919" s="69"/>
    </row>
    <row r="920" spans="1:3" x14ac:dyDescent="0.25">
      <c r="A920" s="69"/>
      <c r="B920" s="69"/>
      <c r="C920" s="69"/>
    </row>
    <row r="921" spans="1:3" x14ac:dyDescent="0.25">
      <c r="A921" s="69"/>
      <c r="B921" s="69"/>
      <c r="C921" s="69"/>
    </row>
    <row r="922" spans="1:3" x14ac:dyDescent="0.25">
      <c r="A922" s="69"/>
      <c r="B922" s="69"/>
      <c r="C922" s="69"/>
    </row>
    <row r="923" spans="1:3" x14ac:dyDescent="0.25">
      <c r="A923" s="69"/>
      <c r="B923" s="69"/>
      <c r="C923" s="69"/>
    </row>
    <row r="924" spans="1:3" x14ac:dyDescent="0.25">
      <c r="A924" s="69"/>
      <c r="B924" s="69"/>
      <c r="C924" s="69"/>
    </row>
    <row r="925" spans="1:3" x14ac:dyDescent="0.25">
      <c r="A925" s="69"/>
      <c r="B925" s="69"/>
      <c r="C925" s="69"/>
    </row>
    <row r="926" spans="1:3" x14ac:dyDescent="0.25">
      <c r="A926" s="69"/>
      <c r="B926" s="69"/>
      <c r="C926" s="69"/>
    </row>
    <row r="927" spans="1:3" x14ac:dyDescent="0.25">
      <c r="A927" s="69"/>
      <c r="B927" s="69"/>
      <c r="C927" s="69"/>
    </row>
    <row r="928" spans="1:3" x14ac:dyDescent="0.25">
      <c r="A928" s="69"/>
      <c r="B928" s="69"/>
      <c r="C928" s="69"/>
    </row>
    <row r="929" spans="1:3" x14ac:dyDescent="0.25">
      <c r="A929" s="69"/>
      <c r="B929" s="69"/>
      <c r="C929" s="69"/>
    </row>
    <row r="930" spans="1:3" x14ac:dyDescent="0.25">
      <c r="A930" s="69"/>
      <c r="B930" s="69"/>
      <c r="C930" s="69"/>
    </row>
    <row r="931" spans="1:3" x14ac:dyDescent="0.25">
      <c r="A931" s="69"/>
      <c r="B931" s="69"/>
      <c r="C931" s="69"/>
    </row>
    <row r="932" spans="1:3" x14ac:dyDescent="0.25">
      <c r="A932" s="69"/>
      <c r="B932" s="69"/>
      <c r="C932" s="69"/>
    </row>
    <row r="933" spans="1:3" x14ac:dyDescent="0.25">
      <c r="A933" s="69"/>
      <c r="B933" s="69"/>
      <c r="C933" s="69"/>
    </row>
    <row r="934" spans="1:3" x14ac:dyDescent="0.25">
      <c r="A934" s="69"/>
      <c r="B934" s="69"/>
      <c r="C934" s="69"/>
    </row>
    <row r="935" spans="1:3" x14ac:dyDescent="0.25">
      <c r="A935" s="69"/>
      <c r="B935" s="69"/>
      <c r="C935" s="69"/>
    </row>
    <row r="936" spans="1:3" x14ac:dyDescent="0.25">
      <c r="A936" s="69"/>
      <c r="B936" s="69"/>
      <c r="C936" s="69"/>
    </row>
    <row r="937" spans="1:3" x14ac:dyDescent="0.25">
      <c r="A937" s="69"/>
      <c r="B937" s="69"/>
      <c r="C937" s="69"/>
    </row>
    <row r="938" spans="1:3" x14ac:dyDescent="0.25">
      <c r="A938" s="69"/>
      <c r="B938" s="69"/>
      <c r="C938" s="69"/>
    </row>
    <row r="939" spans="1:3" x14ac:dyDescent="0.25">
      <c r="A939" s="69"/>
      <c r="B939" s="69"/>
      <c r="C939" s="69"/>
    </row>
    <row r="940" spans="1:3" x14ac:dyDescent="0.25">
      <c r="A940" s="69"/>
      <c r="B940" s="69"/>
      <c r="C940" s="69"/>
    </row>
    <row r="941" spans="1:3" x14ac:dyDescent="0.25">
      <c r="A941" s="69"/>
      <c r="B941" s="69"/>
      <c r="C941" s="69"/>
    </row>
    <row r="942" spans="1:3" x14ac:dyDescent="0.25">
      <c r="A942" s="69"/>
      <c r="B942" s="69"/>
      <c r="C942" s="69"/>
    </row>
    <row r="943" spans="1:3" x14ac:dyDescent="0.25">
      <c r="A943" s="69"/>
      <c r="B943" s="69"/>
      <c r="C943" s="69"/>
    </row>
    <row r="944" spans="1:3" x14ac:dyDescent="0.25">
      <c r="A944" s="69"/>
      <c r="B944" s="69"/>
      <c r="C944" s="69"/>
    </row>
    <row r="945" spans="1:3" x14ac:dyDescent="0.25">
      <c r="A945" s="69"/>
      <c r="B945" s="69"/>
      <c r="C945" s="69"/>
    </row>
    <row r="946" spans="1:3" x14ac:dyDescent="0.25">
      <c r="A946" s="69"/>
      <c r="B946" s="69"/>
      <c r="C946" s="69"/>
    </row>
    <row r="947" spans="1:3" x14ac:dyDescent="0.25">
      <c r="A947" s="69"/>
      <c r="B947" s="69"/>
      <c r="C947" s="69"/>
    </row>
    <row r="948" spans="1:3" x14ac:dyDescent="0.25">
      <c r="A948" s="69"/>
      <c r="B948" s="69"/>
      <c r="C948" s="69"/>
    </row>
    <row r="949" spans="1:3" x14ac:dyDescent="0.25">
      <c r="A949" s="69"/>
      <c r="B949" s="69"/>
      <c r="C949" s="69"/>
    </row>
    <row r="950" spans="1:3" x14ac:dyDescent="0.25">
      <c r="A950" s="69"/>
      <c r="B950" s="69"/>
      <c r="C950" s="69"/>
    </row>
    <row r="951" spans="1:3" x14ac:dyDescent="0.25">
      <c r="A951" s="69"/>
      <c r="B951" s="69"/>
      <c r="C951" s="69"/>
    </row>
    <row r="952" spans="1:3" x14ac:dyDescent="0.25">
      <c r="A952" s="69"/>
      <c r="B952" s="69"/>
      <c r="C952" s="69"/>
    </row>
    <row r="953" spans="1:3" x14ac:dyDescent="0.25">
      <c r="A953" s="69"/>
      <c r="B953" s="69"/>
      <c r="C953" s="69"/>
    </row>
    <row r="954" spans="1:3" x14ac:dyDescent="0.25">
      <c r="A954" s="69"/>
      <c r="B954" s="69"/>
      <c r="C954" s="69"/>
    </row>
    <row r="955" spans="1:3" x14ac:dyDescent="0.25">
      <c r="A955" s="69"/>
      <c r="B955" s="69"/>
      <c r="C955" s="69"/>
    </row>
    <row r="956" spans="1:3" x14ac:dyDescent="0.25">
      <c r="A956" s="69"/>
      <c r="B956" s="69"/>
      <c r="C956" s="69"/>
    </row>
    <row r="957" spans="1:3" x14ac:dyDescent="0.25">
      <c r="A957" s="69"/>
      <c r="B957" s="69"/>
      <c r="C957" s="69"/>
    </row>
    <row r="958" spans="1:3" x14ac:dyDescent="0.25">
      <c r="A958" s="69"/>
      <c r="B958" s="69"/>
      <c r="C958" s="69"/>
    </row>
    <row r="959" spans="1:3" x14ac:dyDescent="0.25">
      <c r="A959" s="69"/>
      <c r="B959" s="69"/>
      <c r="C959" s="69"/>
    </row>
    <row r="960" spans="1:3" x14ac:dyDescent="0.25">
      <c r="A960" s="69"/>
      <c r="B960" s="69"/>
      <c r="C960" s="69"/>
    </row>
    <row r="961" spans="1:3" x14ac:dyDescent="0.25">
      <c r="A961" s="69"/>
      <c r="B961" s="69"/>
      <c r="C961" s="69"/>
    </row>
    <row r="962" spans="1:3" x14ac:dyDescent="0.25">
      <c r="A962" s="69"/>
      <c r="B962" s="69"/>
      <c r="C962" s="69"/>
    </row>
    <row r="963" spans="1:3" x14ac:dyDescent="0.25">
      <c r="A963" s="69"/>
      <c r="B963" s="69"/>
      <c r="C963" s="69"/>
    </row>
    <row r="964" spans="1:3" x14ac:dyDescent="0.25">
      <c r="A964" s="69"/>
      <c r="B964" s="69"/>
      <c r="C964" s="69"/>
    </row>
    <row r="965" spans="1:3" x14ac:dyDescent="0.25">
      <c r="A965" s="69"/>
      <c r="B965" s="69"/>
      <c r="C965" s="69"/>
    </row>
    <row r="966" spans="1:3" x14ac:dyDescent="0.25">
      <c r="A966" s="69"/>
      <c r="B966" s="69"/>
      <c r="C966" s="69"/>
    </row>
    <row r="967" spans="1:3" x14ac:dyDescent="0.25">
      <c r="A967" s="69"/>
      <c r="B967" s="69"/>
      <c r="C967" s="69"/>
    </row>
    <row r="968" spans="1:3" x14ac:dyDescent="0.25">
      <c r="A968" s="69"/>
      <c r="B968" s="69"/>
      <c r="C968" s="69"/>
    </row>
    <row r="969" spans="1:3" x14ac:dyDescent="0.25">
      <c r="A969" s="69"/>
      <c r="B969" s="69"/>
      <c r="C969" s="69"/>
    </row>
    <row r="970" spans="1:3" x14ac:dyDescent="0.25">
      <c r="A970" s="69"/>
      <c r="B970" s="69"/>
      <c r="C970" s="69"/>
    </row>
    <row r="971" spans="1:3" x14ac:dyDescent="0.25">
      <c r="A971" s="69"/>
      <c r="B971" s="69"/>
      <c r="C971" s="69"/>
    </row>
    <row r="972" spans="1:3" x14ac:dyDescent="0.25">
      <c r="A972" s="69"/>
      <c r="B972" s="69"/>
      <c r="C972" s="69"/>
    </row>
    <row r="973" spans="1:3" x14ac:dyDescent="0.25">
      <c r="A973" s="69"/>
      <c r="B973" s="69"/>
      <c r="C973" s="69"/>
    </row>
    <row r="974" spans="1:3" x14ac:dyDescent="0.25">
      <c r="A974" s="69"/>
      <c r="B974" s="69"/>
      <c r="C974" s="69"/>
    </row>
    <row r="975" spans="1:3" x14ac:dyDescent="0.25">
      <c r="A975" s="69"/>
      <c r="B975" s="69"/>
      <c r="C975" s="69"/>
    </row>
    <row r="976" spans="1:3" x14ac:dyDescent="0.25">
      <c r="A976" s="69"/>
      <c r="B976" s="69"/>
      <c r="C976" s="69"/>
    </row>
    <row r="977" spans="1:3" x14ac:dyDescent="0.25">
      <c r="A977" s="69"/>
      <c r="B977" s="69"/>
      <c r="C977" s="69"/>
    </row>
    <row r="978" spans="1:3" x14ac:dyDescent="0.25">
      <c r="A978" s="69"/>
      <c r="B978" s="69"/>
      <c r="C978" s="69"/>
    </row>
    <row r="979" spans="1:3" x14ac:dyDescent="0.25">
      <c r="A979" s="69"/>
      <c r="B979" s="69"/>
      <c r="C979" s="69"/>
    </row>
    <row r="980" spans="1:3" x14ac:dyDescent="0.25">
      <c r="A980" s="69"/>
      <c r="B980" s="69"/>
      <c r="C980" s="69"/>
    </row>
    <row r="981" spans="1:3" x14ac:dyDescent="0.25">
      <c r="A981" s="69"/>
      <c r="B981" s="69"/>
      <c r="C981" s="69"/>
    </row>
    <row r="982" spans="1:3" x14ac:dyDescent="0.25">
      <c r="A982" s="69"/>
      <c r="B982" s="69"/>
      <c r="C982" s="69"/>
    </row>
    <row r="983" spans="1:3" x14ac:dyDescent="0.25">
      <c r="A983" s="69"/>
      <c r="B983" s="69"/>
      <c r="C983" s="69"/>
    </row>
    <row r="984" spans="1:3" x14ac:dyDescent="0.25">
      <c r="A984" s="69"/>
      <c r="B984" s="69"/>
      <c r="C984" s="69"/>
    </row>
    <row r="985" spans="1:3" x14ac:dyDescent="0.25">
      <c r="A985" s="69"/>
      <c r="B985" s="69"/>
      <c r="C985" s="69"/>
    </row>
    <row r="986" spans="1:3" x14ac:dyDescent="0.25">
      <c r="A986" s="69"/>
      <c r="B986" s="69"/>
      <c r="C986" s="69"/>
    </row>
    <row r="987" spans="1:3" x14ac:dyDescent="0.25">
      <c r="A987" s="69"/>
      <c r="B987" s="69"/>
      <c r="C987" s="69"/>
    </row>
    <row r="988" spans="1:3" x14ac:dyDescent="0.25">
      <c r="A988" s="69"/>
      <c r="B988" s="69"/>
      <c r="C988" s="69"/>
    </row>
    <row r="989" spans="1:3" x14ac:dyDescent="0.25">
      <c r="A989" s="69"/>
      <c r="B989" s="69"/>
      <c r="C989" s="69"/>
    </row>
    <row r="990" spans="1:3" x14ac:dyDescent="0.25">
      <c r="A990" s="69"/>
      <c r="B990" s="69"/>
      <c r="C990" s="69"/>
    </row>
    <row r="991" spans="1:3" x14ac:dyDescent="0.25">
      <c r="A991" s="69"/>
      <c r="B991" s="69"/>
      <c r="C991" s="69"/>
    </row>
    <row r="992" spans="1:3" x14ac:dyDescent="0.25">
      <c r="A992" s="69"/>
      <c r="B992" s="69"/>
      <c r="C992" s="69"/>
    </row>
    <row r="993" spans="1:3" x14ac:dyDescent="0.25">
      <c r="A993" s="69"/>
      <c r="B993" s="69"/>
      <c r="C993" s="69"/>
    </row>
    <row r="994" spans="1:3" x14ac:dyDescent="0.25">
      <c r="A994" s="69"/>
      <c r="B994" s="69"/>
      <c r="C994" s="69"/>
    </row>
    <row r="995" spans="1:3" x14ac:dyDescent="0.25">
      <c r="A995" s="69"/>
      <c r="B995" s="69"/>
      <c r="C995" s="69"/>
    </row>
    <row r="996" spans="1:3" x14ac:dyDescent="0.25">
      <c r="A996" s="69"/>
      <c r="B996" s="69"/>
      <c r="C996" s="69"/>
    </row>
    <row r="997" spans="1:3" x14ac:dyDescent="0.25">
      <c r="A997" s="69"/>
      <c r="B997" s="69"/>
      <c r="C997" s="69"/>
    </row>
    <row r="998" spans="1:3" x14ac:dyDescent="0.25">
      <c r="A998" s="69"/>
      <c r="B998" s="69"/>
      <c r="C998" s="69"/>
    </row>
    <row r="999" spans="1:3" x14ac:dyDescent="0.25">
      <c r="A999" s="69"/>
      <c r="B999" s="69"/>
      <c r="C999" s="69"/>
    </row>
    <row r="1000" spans="1:3" x14ac:dyDescent="0.25">
      <c r="A1000" s="69"/>
      <c r="B1000" s="69"/>
      <c r="C1000" s="69"/>
    </row>
    <row r="1001" spans="1:3" x14ac:dyDescent="0.25">
      <c r="A1001" s="69"/>
      <c r="B1001" s="69"/>
      <c r="C1001" s="69"/>
    </row>
    <row r="1002" spans="1:3" x14ac:dyDescent="0.25">
      <c r="A1002" s="69"/>
      <c r="B1002" s="69"/>
      <c r="C1002" s="69"/>
    </row>
    <row r="1003" spans="1:3" x14ac:dyDescent="0.25">
      <c r="A1003" s="69"/>
      <c r="B1003" s="69"/>
      <c r="C1003" s="69"/>
    </row>
    <row r="1004" spans="1:3" x14ac:dyDescent="0.25">
      <c r="A1004" s="69"/>
      <c r="B1004" s="69"/>
      <c r="C1004" s="69"/>
    </row>
    <row r="1005" spans="1:3" x14ac:dyDescent="0.25">
      <c r="A1005" s="69"/>
      <c r="B1005" s="69"/>
      <c r="C1005" s="69"/>
    </row>
    <row r="1006" spans="1:3" x14ac:dyDescent="0.25">
      <c r="A1006" s="69"/>
      <c r="B1006" s="69"/>
      <c r="C1006" s="69"/>
    </row>
    <row r="1007" spans="1:3" x14ac:dyDescent="0.25">
      <c r="A1007" s="69"/>
      <c r="B1007" s="69"/>
      <c r="C1007" s="69"/>
    </row>
    <row r="1008" spans="1:3" x14ac:dyDescent="0.25">
      <c r="A1008" s="69"/>
      <c r="B1008" s="69"/>
      <c r="C1008" s="69"/>
    </row>
    <row r="1009" spans="1:3" x14ac:dyDescent="0.25">
      <c r="A1009" s="69"/>
      <c r="B1009" s="69"/>
      <c r="C1009" s="69"/>
    </row>
    <row r="1010" spans="1:3" x14ac:dyDescent="0.25">
      <c r="A1010" s="69"/>
      <c r="B1010" s="69"/>
      <c r="C1010" s="69"/>
    </row>
    <row r="1011" spans="1:3" x14ac:dyDescent="0.25">
      <c r="A1011" s="69"/>
      <c r="B1011" s="69"/>
      <c r="C1011" s="69"/>
    </row>
    <row r="1012" spans="1:3" x14ac:dyDescent="0.25">
      <c r="A1012" s="69"/>
      <c r="B1012" s="69"/>
      <c r="C1012" s="69"/>
    </row>
    <row r="1013" spans="1:3" x14ac:dyDescent="0.25">
      <c r="A1013" s="69"/>
      <c r="B1013" s="69"/>
      <c r="C1013" s="69"/>
    </row>
    <row r="1014" spans="1:3" x14ac:dyDescent="0.25">
      <c r="A1014" s="69"/>
      <c r="B1014" s="69"/>
      <c r="C1014" s="69"/>
    </row>
    <row r="1015" spans="1:3" x14ac:dyDescent="0.25">
      <c r="A1015" s="69"/>
      <c r="B1015" s="69"/>
      <c r="C1015" s="69"/>
    </row>
    <row r="1016" spans="1:3" x14ac:dyDescent="0.25">
      <c r="A1016" s="69"/>
      <c r="B1016" s="69"/>
      <c r="C1016" s="69"/>
    </row>
    <row r="1017" spans="1:3" x14ac:dyDescent="0.25">
      <c r="A1017" s="69"/>
      <c r="B1017" s="69"/>
      <c r="C1017" s="69"/>
    </row>
    <row r="1018" spans="1:3" x14ac:dyDescent="0.25">
      <c r="A1018" s="69"/>
      <c r="B1018" s="69"/>
      <c r="C1018" s="69"/>
    </row>
    <row r="1019" spans="1:3" x14ac:dyDescent="0.25">
      <c r="A1019" s="69"/>
      <c r="B1019" s="69"/>
      <c r="C1019" s="69"/>
    </row>
    <row r="1020" spans="1:3" x14ac:dyDescent="0.25">
      <c r="A1020" s="69"/>
      <c r="B1020" s="69"/>
      <c r="C1020" s="69"/>
    </row>
    <row r="1021" spans="1:3" x14ac:dyDescent="0.25">
      <c r="A1021" s="69"/>
      <c r="B1021" s="69"/>
      <c r="C1021" s="69"/>
    </row>
    <row r="1022" spans="1:3" x14ac:dyDescent="0.25">
      <c r="A1022" s="69"/>
      <c r="B1022" s="69"/>
      <c r="C1022" s="69"/>
    </row>
    <row r="1023" spans="1:3" x14ac:dyDescent="0.25">
      <c r="A1023" s="69"/>
      <c r="B1023" s="69"/>
      <c r="C1023" s="69"/>
    </row>
    <row r="1024" spans="1:3" x14ac:dyDescent="0.25">
      <c r="A1024" s="69"/>
      <c r="B1024" s="69"/>
      <c r="C1024" s="69"/>
    </row>
    <row r="1025" spans="1:3" x14ac:dyDescent="0.25">
      <c r="A1025" s="69"/>
      <c r="B1025" s="69"/>
      <c r="C1025" s="69"/>
    </row>
    <row r="1026" spans="1:3" x14ac:dyDescent="0.25">
      <c r="A1026" s="69"/>
      <c r="B1026" s="69"/>
      <c r="C1026" s="69"/>
    </row>
    <row r="1027" spans="1:3" x14ac:dyDescent="0.25">
      <c r="A1027" s="69"/>
      <c r="B1027" s="69"/>
      <c r="C1027" s="69"/>
    </row>
    <row r="1028" spans="1:3" x14ac:dyDescent="0.25">
      <c r="A1028" s="69"/>
      <c r="B1028" s="69"/>
      <c r="C1028" s="69"/>
    </row>
    <row r="1029" spans="1:3" x14ac:dyDescent="0.25">
      <c r="A1029" s="69"/>
      <c r="B1029" s="69"/>
      <c r="C1029" s="69"/>
    </row>
    <row r="1030" spans="1:3" x14ac:dyDescent="0.25">
      <c r="A1030" s="69"/>
      <c r="B1030" s="69"/>
      <c r="C1030" s="69"/>
    </row>
    <row r="1031" spans="1:3" x14ac:dyDescent="0.25">
      <c r="A1031" s="69"/>
      <c r="B1031" s="69"/>
      <c r="C1031" s="69"/>
    </row>
    <row r="1032" spans="1:3" x14ac:dyDescent="0.25">
      <c r="A1032" s="69"/>
      <c r="B1032" s="69"/>
      <c r="C1032" s="69"/>
    </row>
    <row r="1033" spans="1:3" x14ac:dyDescent="0.25">
      <c r="A1033" s="69"/>
      <c r="B1033" s="69"/>
      <c r="C1033" s="69"/>
    </row>
    <row r="1034" spans="1:3" x14ac:dyDescent="0.25">
      <c r="A1034" s="69"/>
      <c r="B1034" s="69"/>
      <c r="C1034" s="69"/>
    </row>
    <row r="1035" spans="1:3" x14ac:dyDescent="0.25">
      <c r="A1035" s="69"/>
      <c r="B1035" s="69"/>
      <c r="C1035" s="69"/>
    </row>
    <row r="1036" spans="1:3" x14ac:dyDescent="0.25">
      <c r="A1036" s="69"/>
      <c r="B1036" s="69"/>
      <c r="C1036" s="69"/>
    </row>
    <row r="1037" spans="1:3" x14ac:dyDescent="0.25">
      <c r="A1037" s="69"/>
      <c r="B1037" s="69"/>
      <c r="C1037" s="69"/>
    </row>
    <row r="1038" spans="1:3" x14ac:dyDescent="0.25">
      <c r="A1038" s="69"/>
      <c r="B1038" s="69"/>
      <c r="C1038" s="69"/>
    </row>
    <row r="1039" spans="1:3" x14ac:dyDescent="0.25">
      <c r="A1039" s="69"/>
      <c r="B1039" s="69"/>
      <c r="C1039" s="69"/>
    </row>
    <row r="1040" spans="1:3" x14ac:dyDescent="0.25">
      <c r="A1040" s="69"/>
      <c r="B1040" s="69"/>
      <c r="C1040" s="69"/>
    </row>
    <row r="1041" spans="1:3" x14ac:dyDescent="0.25">
      <c r="A1041" s="69"/>
      <c r="B1041" s="69"/>
      <c r="C1041" s="69"/>
    </row>
    <row r="1042" spans="1:3" x14ac:dyDescent="0.25">
      <c r="A1042" s="69"/>
      <c r="B1042" s="69"/>
      <c r="C1042" s="69"/>
    </row>
    <row r="1043" spans="1:3" x14ac:dyDescent="0.25">
      <c r="A1043" s="69"/>
      <c r="B1043" s="69"/>
      <c r="C1043" s="69"/>
    </row>
    <row r="1044" spans="1:3" x14ac:dyDescent="0.25">
      <c r="A1044" s="69"/>
      <c r="B1044" s="69"/>
      <c r="C1044" s="69"/>
    </row>
    <row r="1045" spans="1:3" x14ac:dyDescent="0.25">
      <c r="A1045" s="69"/>
      <c r="B1045" s="69"/>
      <c r="C1045" s="69"/>
    </row>
    <row r="1046" spans="1:3" x14ac:dyDescent="0.25">
      <c r="A1046" s="69"/>
      <c r="B1046" s="69"/>
      <c r="C1046" s="69"/>
    </row>
    <row r="1047" spans="1:3" x14ac:dyDescent="0.25">
      <c r="A1047" s="69"/>
      <c r="B1047" s="69"/>
      <c r="C1047" s="69"/>
    </row>
    <row r="1048" spans="1:3" x14ac:dyDescent="0.25">
      <c r="A1048" s="69"/>
      <c r="B1048" s="69"/>
      <c r="C1048" s="69"/>
    </row>
    <row r="1049" spans="1:3" x14ac:dyDescent="0.25">
      <c r="A1049" s="69"/>
      <c r="B1049" s="69"/>
      <c r="C1049" s="69"/>
    </row>
    <row r="1050" spans="1:3" x14ac:dyDescent="0.25">
      <c r="A1050" s="69"/>
      <c r="B1050" s="69"/>
      <c r="C1050" s="69"/>
    </row>
    <row r="1051" spans="1:3" x14ac:dyDescent="0.25">
      <c r="A1051" s="69"/>
      <c r="B1051" s="69"/>
      <c r="C1051" s="69"/>
    </row>
    <row r="1052" spans="1:3" x14ac:dyDescent="0.25">
      <c r="A1052" s="69"/>
      <c r="B1052" s="69"/>
      <c r="C1052" s="69"/>
    </row>
    <row r="1053" spans="1:3" x14ac:dyDescent="0.25">
      <c r="A1053" s="69"/>
      <c r="B1053" s="69"/>
      <c r="C1053" s="69"/>
    </row>
    <row r="1054" spans="1:3" x14ac:dyDescent="0.25">
      <c r="A1054" s="69"/>
      <c r="B1054" s="69"/>
      <c r="C1054" s="69"/>
    </row>
    <row r="1055" spans="1:3" x14ac:dyDescent="0.25">
      <c r="A1055" s="69"/>
      <c r="B1055" s="69"/>
      <c r="C1055" s="69"/>
    </row>
    <row r="1056" spans="1:3" x14ac:dyDescent="0.25">
      <c r="A1056" s="69"/>
      <c r="B1056" s="69"/>
      <c r="C1056" s="69"/>
    </row>
    <row r="1057" spans="1:3" x14ac:dyDescent="0.25">
      <c r="A1057" s="69"/>
      <c r="B1057" s="69"/>
      <c r="C1057" s="69"/>
    </row>
    <row r="1058" spans="1:3" x14ac:dyDescent="0.25">
      <c r="A1058" s="69"/>
      <c r="B1058" s="69"/>
      <c r="C1058" s="69"/>
    </row>
    <row r="1059" spans="1:3" x14ac:dyDescent="0.25">
      <c r="A1059" s="69"/>
      <c r="B1059" s="69"/>
      <c r="C1059" s="69"/>
    </row>
    <row r="1060" spans="1:3" x14ac:dyDescent="0.25">
      <c r="A1060" s="69"/>
      <c r="B1060" s="69"/>
      <c r="C1060" s="69"/>
    </row>
    <row r="1061" spans="1:3" x14ac:dyDescent="0.25">
      <c r="A1061" s="69"/>
      <c r="B1061" s="69"/>
      <c r="C1061" s="69"/>
    </row>
    <row r="1062" spans="1:3" x14ac:dyDescent="0.25">
      <c r="A1062" s="69"/>
      <c r="B1062" s="69"/>
      <c r="C1062" s="69"/>
    </row>
    <row r="1063" spans="1:3" x14ac:dyDescent="0.25">
      <c r="A1063" s="69"/>
      <c r="B1063" s="69"/>
      <c r="C1063" s="69"/>
    </row>
    <row r="1064" spans="1:3" x14ac:dyDescent="0.25">
      <c r="A1064" s="69"/>
      <c r="B1064" s="69"/>
      <c r="C1064" s="69"/>
    </row>
    <row r="1065" spans="1:3" x14ac:dyDescent="0.25">
      <c r="A1065" s="69"/>
      <c r="B1065" s="69"/>
      <c r="C1065" s="69"/>
    </row>
  </sheetData>
  <sortState xmlns:xlrd2="http://schemas.microsoft.com/office/spreadsheetml/2017/richdata2" ref="A3:E332">
    <sortCondition ref="D3:D33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fb788ca-44d3-4c92-b07b-50451b387da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DB75712242704C8C14E2C70D5FE9D6" ma:contentTypeVersion="13" ma:contentTypeDescription="Create a new document." ma:contentTypeScope="" ma:versionID="f8462344a3f3ae19ce980139efe3e01a">
  <xsd:schema xmlns:xsd="http://www.w3.org/2001/XMLSchema" xmlns:xs="http://www.w3.org/2001/XMLSchema" xmlns:p="http://schemas.microsoft.com/office/2006/metadata/properties" xmlns:ns3="0fb788ca-44d3-4c92-b07b-50451b387da6" targetNamespace="http://schemas.microsoft.com/office/2006/metadata/properties" ma:root="true" ma:fieldsID="4cf19c3e43c8ca8480407ba7509aebdf" ns3:_="">
    <xsd:import namespace="0fb788ca-44d3-4c92-b07b-50451b387da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b788ca-44d3-4c92-b07b-50451b387d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A8E9E4-9E40-4FE9-B7E9-278214AEE987}">
  <ds:schemaRefs>
    <ds:schemaRef ds:uri="http://schemas.microsoft.com/office/infopath/2007/PartnerControls"/>
    <ds:schemaRef ds:uri="http://purl.org/dc/elements/1.1/"/>
    <ds:schemaRef ds:uri="http://schemas.microsoft.com/office/2006/documentManagement/types"/>
    <ds:schemaRef ds:uri="0fb788ca-44d3-4c92-b07b-50451b387da6"/>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2B5922C-995F-474F-8CAD-3D2E8D995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b788ca-44d3-4c92-b07b-50451b387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C1753B-8151-41EC-8AD0-416F0C380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Field Report (with Estimates)</vt:lpstr>
      <vt:lpstr>Estimates Worksheet</vt:lpstr>
      <vt:lpstr>LGCodes</vt:lpstr>
      <vt:lpstr>'Estimates Worksheet'!Print_Area</vt:lpstr>
      <vt:lpstr>'Field Report (with Estimates)'!Print_Area</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 Census Field Report (with estimates for non-contacted and refusals)</dc:title>
  <dc:creator>Government of Alberta - Municipal Affairs</dc:creator>
  <cp:keywords>Security Classification: PUBLIC</cp:keywords>
  <cp:lastModifiedBy>Michael Francoeur</cp:lastModifiedBy>
  <cp:lastPrinted>2025-01-31T22:27:54Z</cp:lastPrinted>
  <dcterms:created xsi:type="dcterms:W3CDTF">2023-11-22T23:03:48Z</dcterms:created>
  <dcterms:modified xsi:type="dcterms:W3CDTF">2025-02-14T22:18:31Z</dcterms:modified>
  <cp:category>Municipal Census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0x010100BEDB75712242704C8C14E2C70D5FE9D6</vt:lpwstr>
  </property>
  <property fmtid="{D5CDD505-2E9C-101B-9397-08002B2CF9AE}" pid="3" name="MSIP_Label_abf2ea38-542c-4b75-bd7d-582ec36a519f_Enabled">
    <vt:lpwstr>true</vt:lpwstr>
  </property>
  <property fmtid="{D5CDD505-2E9C-101B-9397-08002B2CF9AE}" pid="4" name="MSIP_Label_abf2ea38-542c-4b75-bd7d-582ec36a519f_SetDate">
    <vt:lpwstr>2024-01-15T20:02:32Z</vt:lpwstr>
  </property>
  <property fmtid="{D5CDD505-2E9C-101B-9397-08002B2CF9AE}" pid="5" name="MSIP_Label_abf2ea38-542c-4b75-bd7d-582ec36a519f_Method">
    <vt:lpwstr>Standard</vt:lpwstr>
  </property>
  <property fmtid="{D5CDD505-2E9C-101B-9397-08002B2CF9AE}" pid="6" name="MSIP_Label_abf2ea38-542c-4b75-bd7d-582ec36a519f_Name">
    <vt:lpwstr>Protected A</vt:lpwstr>
  </property>
  <property fmtid="{D5CDD505-2E9C-101B-9397-08002B2CF9AE}" pid="7" name="MSIP_Label_abf2ea38-542c-4b75-bd7d-582ec36a519f_SiteId">
    <vt:lpwstr>2bb51c06-af9b-42c5-8bf5-3c3b7b10850b</vt:lpwstr>
  </property>
  <property fmtid="{D5CDD505-2E9C-101B-9397-08002B2CF9AE}" pid="8" name="MSIP_Label_abf2ea38-542c-4b75-bd7d-582ec36a519f_ActionId">
    <vt:lpwstr>afc121b4-6e39-4763-9f36-92e314e8c15a</vt:lpwstr>
  </property>
  <property fmtid="{D5CDD505-2E9C-101B-9397-08002B2CF9AE}" pid="9" name="MSIP_Label_abf2ea38-542c-4b75-bd7d-582ec36a519f_ContentBits">
    <vt:lpwstr>2</vt:lpwstr>
  </property>
</Properties>
</file>