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abgov-my.sharepoint.com/personal/colter_russell_gov_ab_ca/Documents/Desktop/"/>
    </mc:Choice>
  </mc:AlternateContent>
  <xr:revisionPtr revIDLastSave="76" documentId="8_{8F3E71CF-66E6-4315-B8AC-726800F83DCC}" xr6:coauthVersionLast="47" xr6:coauthVersionMax="47" xr10:uidLastSave="{609B5135-C36A-40DB-9805-A94E3B19A50F}"/>
  <bookViews>
    <workbookView xWindow="28680" yWindow="-120" windowWidth="29040" windowHeight="15720" activeTab="1" xr2:uid="{00000000-000D-0000-FFFF-FFFF00000000}"/>
  </bookViews>
  <sheets>
    <sheet name="Cost Share Calculator" sheetId="2" r:id="rId1"/>
    <sheet name="SFE" sheetId="1" r:id="rId2"/>
    <sheet name="Sheet1" sheetId="3" r:id="rId3"/>
  </sheets>
  <definedNames>
    <definedName name="_xlnm.Print_Area" localSheetId="1">SFE!$A$1:$M$44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2" l="1"/>
  <c r="C13" i="2"/>
  <c r="E13" i="1"/>
  <c r="G13" i="1"/>
  <c r="H13" i="1"/>
  <c r="J13" i="1"/>
  <c r="C21" i="2"/>
  <c r="F21" i="2" s="1"/>
  <c r="D21" i="2" l="1"/>
  <c r="E13" i="2" l="1"/>
  <c r="C22" i="2"/>
  <c r="B24" i="2" s="1"/>
  <c r="B13" i="2" l="1"/>
  <c r="F13" i="2" s="1"/>
  <c r="F13" i="1"/>
  <c r="I13" i="1"/>
  <c r="D13" i="2" l="1"/>
  <c r="L13" i="1"/>
  <c r="M13" i="1"/>
  <c r="K1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micaela.gerling</author>
  </authors>
  <commentList>
    <comment ref="J11" authorId="0" shapeId="0" xr:uid="{00000000-0006-0000-0100-000001000000}">
      <text>
        <r>
          <rPr>
            <b/>
            <sz val="9"/>
            <color indexed="81"/>
            <rFont val="Tahoma"/>
            <family val="2"/>
          </rPr>
          <t>micaela.gerling:</t>
        </r>
        <r>
          <rPr>
            <sz val="9"/>
            <color indexed="81"/>
            <rFont val="Tahoma"/>
            <family val="2"/>
          </rPr>
          <t xml:space="preserve">
Do we need this section?</t>
        </r>
      </text>
    </comment>
  </commentList>
</comments>
</file>

<file path=xl/sharedStrings.xml><?xml version="1.0" encoding="utf-8"?>
<sst xmlns="http://schemas.openxmlformats.org/spreadsheetml/2006/main" count="126" uniqueCount="121">
  <si>
    <t>Cost Share Calculation</t>
  </si>
  <si>
    <t>Instructions:</t>
  </si>
  <si>
    <t>Total</t>
  </si>
  <si>
    <t>Prov</t>
  </si>
  <si>
    <t>Grantee</t>
  </si>
  <si>
    <t>Interest</t>
  </si>
  <si>
    <t>Total Reallocated</t>
  </si>
  <si>
    <t>Total Grant Value</t>
  </si>
  <si>
    <t>Funds to Return (once project is complete)</t>
  </si>
  <si>
    <t>Total Grant Value minus Maximum Provincial Contribution (C21)</t>
  </si>
  <si>
    <r>
      <t xml:space="preserve">***If Total Project Expenditures </t>
    </r>
    <r>
      <rPr>
        <u/>
        <sz val="11"/>
        <color theme="1"/>
        <rFont val="Calibri"/>
        <family val="2"/>
        <scheme val="minor"/>
      </rPr>
      <t>exceeds or is equal to</t>
    </r>
    <r>
      <rPr>
        <sz val="11"/>
        <color theme="1"/>
        <rFont val="Calibri"/>
        <family val="2"/>
        <scheme val="minor"/>
      </rPr>
      <t xml:space="preserve"> Minimum Project Cost, no grant funds must be returned.</t>
    </r>
  </si>
  <si>
    <t xml:space="preserve">Drought and Flood Protection Program </t>
  </si>
  <si>
    <t>Community/Recipient:</t>
  </si>
  <si>
    <t>Grant Agreement No.:</t>
  </si>
  <si>
    <t xml:space="preserve"> Report Type:</t>
  </si>
  <si>
    <r>
      <rPr>
        <b/>
        <sz val="10"/>
        <color theme="1"/>
        <rFont val="Arial"/>
        <family val="2"/>
      </rPr>
      <t>Report Due Date:</t>
    </r>
    <r>
      <rPr>
        <sz val="10"/>
        <color theme="1"/>
        <rFont val="Arial"/>
        <family val="2"/>
      </rPr>
      <t xml:space="preserve"> </t>
    </r>
  </si>
  <si>
    <t>mm-dd-yyyy</t>
  </si>
  <si>
    <t>Project Amounts and Funding Applied</t>
  </si>
  <si>
    <t>(1)</t>
  </si>
  <si>
    <t>(2)</t>
  </si>
  <si>
    <t>(3)</t>
  </si>
  <si>
    <t>(4)</t>
  </si>
  <si>
    <t>(5)</t>
  </si>
  <si>
    <t>(6)</t>
  </si>
  <si>
    <t>(7)</t>
  </si>
  <si>
    <t>(8)</t>
  </si>
  <si>
    <t>(9)</t>
  </si>
  <si>
    <t>(10)</t>
  </si>
  <si>
    <t>(11)</t>
  </si>
  <si>
    <t>(12)</t>
  </si>
  <si>
    <t>(13)</t>
  </si>
  <si>
    <t>Project Name</t>
  </si>
  <si>
    <t>Project Start Date                                                     mm/dd/yy</t>
  </si>
  <si>
    <t>Project Completion                                 Date                                                         mm/dd/yy</t>
  </si>
  <si>
    <t>Status                       % Completed</t>
  </si>
  <si>
    <t>Approved Grant Amount</t>
  </si>
  <si>
    <t>Expected Cost Share</t>
  </si>
  <si>
    <r>
      <t>Total Reallocated**</t>
    </r>
    <r>
      <rPr>
        <sz val="10"/>
        <color rgb="FFFF0000"/>
        <rFont val="Arial"/>
        <family val="2"/>
      </rPr>
      <t xml:space="preserve"> (+) or (-)</t>
    </r>
  </si>
  <si>
    <t>Total Project Expenditures to Date</t>
  </si>
  <si>
    <t>Grant Amount Remaining (Surplus/Deficit)</t>
  </si>
  <si>
    <t xml:space="preserve">Final Cost Share Contribution </t>
  </si>
  <si>
    <t>Funds Returned to GOA</t>
  </si>
  <si>
    <t>Prepared By</t>
  </si>
  <si>
    <t>Row / Column Explanation</t>
  </si>
  <si>
    <t>Column 1</t>
  </si>
  <si>
    <t>Project Name:</t>
  </si>
  <si>
    <t>Column 2</t>
  </si>
  <si>
    <t>Project Start Date:</t>
  </si>
  <si>
    <t>Date Project was Initiated</t>
  </si>
  <si>
    <t>Print Name                                                       Title</t>
  </si>
  <si>
    <t>Column 3</t>
  </si>
  <si>
    <t>Project Completion Date:</t>
  </si>
  <si>
    <t>Date of Substantial Completion or Grant Expiry Date, whichever is sooner.</t>
  </si>
  <si>
    <t>Column 4</t>
  </si>
  <si>
    <t>Status:</t>
  </si>
  <si>
    <t>Enter percentage of project completed</t>
  </si>
  <si>
    <t>Column 5</t>
  </si>
  <si>
    <t>Approved Grant Amount:</t>
  </si>
  <si>
    <t>Column 6</t>
  </si>
  <si>
    <t xml:space="preserve">Expected Cost Share: </t>
  </si>
  <si>
    <t xml:space="preserve">E-mail:                                      </t>
  </si>
  <si>
    <t>Phone:</t>
  </si>
  <si>
    <t>Column 7</t>
  </si>
  <si>
    <t>Total Reallocated:</t>
  </si>
  <si>
    <t>Column 8</t>
  </si>
  <si>
    <t xml:space="preserve">Interest Earned to Date: </t>
  </si>
  <si>
    <t>All interest earned on Approved Grant Amount</t>
  </si>
  <si>
    <t>Certification</t>
  </si>
  <si>
    <t>Column 9</t>
  </si>
  <si>
    <t>Total of Approved Grant Amount, Interest Earned to Date, and Approved Reallocations.</t>
  </si>
  <si>
    <t>Column 10</t>
  </si>
  <si>
    <t>Column 11</t>
  </si>
  <si>
    <t>Grant Amount Remaining (Surplus/Deficit):</t>
  </si>
  <si>
    <t>Columns 12</t>
  </si>
  <si>
    <t xml:space="preserve">Final Cost Share Contribution: </t>
  </si>
  <si>
    <t>The Cost Share Formula is initially applied to the Eligible Grant Request to determine the Approved Grant Amount (5). The final cost share requirement is calculated based on Total Grant Value and Total Project Expenditures. See Cost Share Calculator</t>
  </si>
  <si>
    <t>Column 13</t>
  </si>
  <si>
    <t>Funds Returned to GOA:</t>
  </si>
  <si>
    <r>
      <t xml:space="preserve">Surplus funds </t>
    </r>
    <r>
      <rPr>
        <u/>
        <sz val="10"/>
        <rFont val="Arial"/>
        <family val="2"/>
      </rPr>
      <t>must</t>
    </r>
    <r>
      <rPr>
        <sz val="10"/>
        <rFont val="Arial"/>
        <family val="2"/>
      </rPr>
      <t xml:space="preserve"> be returned to GOA.</t>
    </r>
  </si>
  <si>
    <t>Have you included your supporting documentation?</t>
  </si>
  <si>
    <t>Return Completed Annual Project Summary to:</t>
  </si>
  <si>
    <t xml:space="preserve">Signature of Chief Administrative Officer </t>
  </si>
  <si>
    <t>Print Name</t>
  </si>
  <si>
    <t>Environment and Protected Areas</t>
  </si>
  <si>
    <t>Drought and Flood Protection Program</t>
  </si>
  <si>
    <t xml:space="preserve">by email:  DFPP@gov.ab.ca </t>
  </si>
  <si>
    <t>Date of Signature</t>
  </si>
  <si>
    <t>Phone Contact</t>
  </si>
  <si>
    <t>Grant Amount</t>
  </si>
  <si>
    <t xml:space="preserve">Please complete indicated cells </t>
  </si>
  <si>
    <t>This is to certify that all information contained in this Statement of Funding and Expenditures is a true and correct representation of actual funding, expenditures and total carry-forward. This information complies with the Recipient's application for grant funding provided under the Drought and Flood Protection Program.</t>
  </si>
  <si>
    <t>Identified in the DFPP Grant Agreement.</t>
  </si>
  <si>
    <t>Identified in Section 2.1 of your DFPP Grant Agreement.</t>
  </si>
  <si>
    <t>Cost share based on Original DFPP Grant Amount</t>
  </si>
  <si>
    <t xml:space="preserve">Total Approved Reallocations to or from other approved DFPP grants. </t>
  </si>
  <si>
    <t>Total eligible project costs to date.</t>
  </si>
  <si>
    <t>The amount of approved funding for the project still available (includes Interest and Approved Reallocations)</t>
  </si>
  <si>
    <t>Yes</t>
  </si>
  <si>
    <t>No</t>
  </si>
  <si>
    <t>N/A</t>
  </si>
  <si>
    <r>
      <rPr>
        <sz val="10"/>
        <color rgb="FF000000"/>
        <rFont val="Arial"/>
        <family val="2"/>
      </rPr>
      <t xml:space="preserve">In all respects, this Statement confirms compliance with the terms of the </t>
    </r>
    <r>
      <rPr>
        <i/>
        <sz val="10"/>
        <color rgb="FF000000"/>
        <rFont val="Arial"/>
        <family val="2"/>
      </rPr>
      <t>Ministerial Grants Regulation AR</t>
    </r>
    <r>
      <rPr>
        <sz val="10"/>
        <color rgb="FF000000"/>
        <rFont val="Arial"/>
        <family val="2"/>
      </rPr>
      <t xml:space="preserve"> 215/2022, as well as the terms and conditions set out in the Agreement</t>
    </r>
    <r>
      <rPr>
        <sz val="10"/>
        <color rgb="FFFF0000"/>
        <rFont val="Arial"/>
        <family val="2"/>
      </rPr>
      <t>.</t>
    </r>
  </si>
  <si>
    <r>
      <rPr>
        <b/>
        <sz val="11"/>
        <color theme="1"/>
        <rFont val="Calibri"/>
        <family val="2"/>
        <scheme val="minor"/>
      </rPr>
      <t xml:space="preserve">If Total Project Expenditures </t>
    </r>
    <r>
      <rPr>
        <b/>
        <u/>
        <sz val="10"/>
        <rFont val="Arial"/>
        <family val="2"/>
      </rPr>
      <t>does not exceed</t>
    </r>
    <r>
      <rPr>
        <b/>
        <sz val="10"/>
        <rFont val="Arial"/>
        <family val="2"/>
      </rPr>
      <t xml:space="preserve"> Minimum Project Cost</t>
    </r>
    <r>
      <rPr>
        <sz val="10"/>
        <rFont val="Arial"/>
        <family val="2"/>
      </rPr>
      <t xml:space="preserve">, Total Project Expenditures </t>
    </r>
    <r>
      <rPr>
        <u/>
        <sz val="10"/>
        <rFont val="Arial"/>
        <family val="2"/>
      </rPr>
      <t>replaces</t>
    </r>
    <r>
      <rPr>
        <sz val="10"/>
        <rFont val="Arial"/>
        <family val="2"/>
      </rPr>
      <t xml:space="preserve"> the Minimum Project Cost in Cost Share Calculation</t>
    </r>
  </si>
  <si>
    <t>Minimum Project Cost</t>
  </si>
  <si>
    <t>Total Project Expenditures</t>
  </si>
  <si>
    <t>Note: Please ensure any reallocations away are indicated with a negative sign i.e. -200</t>
  </si>
  <si>
    <t>Please fill out cells indicated in red</t>
  </si>
  <si>
    <t>Final Statement of Funding and Expenditures (SFE)</t>
  </si>
  <si>
    <t xml:space="preserve">Final </t>
  </si>
  <si>
    <t xml:space="preserve">All Outstanding Invoices </t>
  </si>
  <si>
    <t>(If Applicable) Property Assessments for Lands Purchased</t>
  </si>
  <si>
    <t xml:space="preserve">(If Applicable) Certificate of Completion </t>
  </si>
  <si>
    <t>Completed DFPP Final Report Template</t>
  </si>
  <si>
    <t xml:space="preserve">Final Expenses and Disbursements Summary </t>
  </si>
  <si>
    <t>Mitigation Infrastructure Tracking System (MiST) Template</t>
  </si>
  <si>
    <t xml:space="preserve">(If Applicable) Photos of the Completed Project </t>
  </si>
  <si>
    <t>(If Applicable) As-Built of Completed Project</t>
  </si>
  <si>
    <t>(If Applicable) Copy of the Final Report or Study</t>
  </si>
  <si>
    <t xml:space="preserve">Testimonial(s), Feedback, and/or Suggestions </t>
  </si>
  <si>
    <t xml:space="preserve">Total Interest Earned </t>
  </si>
  <si>
    <t>Total Eligible DFPP Expenditures</t>
  </si>
  <si>
    <t xml:space="preserve">Please note that GST and other sales tax are ineligible to be applied towards the grant payment amount and should not be included within your expenditure calculations.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</si>
</sst>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mm/dd/yy;@"/>
    <numFmt numFmtId="166" formatCode="&quot;$&quot;#,##0.00"/>
    <numFmt numFmtId="167" formatCode="_(&quot;$&quot;* #,##0_);_(&quot;$&quot;* \(#,##0\);_(&quot;$&quot;* &quot;-&quot;??_);_(@_)"/>
  </numFmts>
  <fonts count="29" x14ac:knownFonts="1">
    <font>
      <sz val="11"/>
      <color theme="1"/>
      <name val="Calibri"/>
      <family val="2"/>
      <scheme val="minor"/>
    </font>
    <font>
      <b/>
      <sz val="11"/>
      <color theme="1"/>
      <name val="Calibri"/>
      <family val="2"/>
      <scheme val="minor"/>
    </font>
    <font>
      <sz val="14"/>
      <color theme="1"/>
      <name val="Arial"/>
      <family val="2"/>
    </font>
    <font>
      <sz val="11"/>
      <color theme="1"/>
      <name val="Arial"/>
      <family val="2"/>
    </font>
    <font>
      <sz val="10"/>
      <color theme="1"/>
      <name val="Arial"/>
      <family val="2"/>
    </font>
    <font>
      <b/>
      <sz val="10"/>
      <name val="Arial"/>
      <family val="2"/>
    </font>
    <font>
      <sz val="10"/>
      <name val="Arial"/>
      <family val="2"/>
    </font>
    <font>
      <b/>
      <sz val="11"/>
      <color theme="1"/>
      <name val="Arial"/>
      <family val="2"/>
    </font>
    <font>
      <sz val="11"/>
      <color theme="1"/>
      <name val="Calibri"/>
      <family val="2"/>
      <scheme val="minor"/>
    </font>
    <font>
      <sz val="11"/>
      <color rgb="FFFF0000"/>
      <name val="Calibri"/>
      <family val="2"/>
      <scheme val="minor"/>
    </font>
    <font>
      <sz val="11"/>
      <name val="Arial"/>
      <family val="2"/>
    </font>
    <font>
      <u/>
      <sz val="11"/>
      <color theme="10"/>
      <name val="Calibri"/>
      <family val="2"/>
      <scheme val="minor"/>
    </font>
    <font>
      <sz val="9"/>
      <color indexed="81"/>
      <name val="Tahoma"/>
      <family val="2"/>
    </font>
    <font>
      <b/>
      <sz val="9"/>
      <color indexed="81"/>
      <name val="Tahoma"/>
      <family val="2"/>
    </font>
    <font>
      <b/>
      <sz val="10"/>
      <color theme="1"/>
      <name val="Arial"/>
      <family val="2"/>
    </font>
    <font>
      <b/>
      <sz val="11"/>
      <name val="Arial"/>
      <family val="2"/>
    </font>
    <font>
      <u/>
      <sz val="10"/>
      <name val="Arial"/>
      <family val="2"/>
    </font>
    <font>
      <sz val="10"/>
      <color rgb="FFFF0000"/>
      <name val="Arial"/>
      <family val="2"/>
    </font>
    <font>
      <sz val="9"/>
      <color theme="1"/>
      <name val="Calibri"/>
      <family val="2"/>
      <scheme val="minor"/>
    </font>
    <font>
      <sz val="14"/>
      <color theme="1"/>
      <name val="Calibri"/>
      <family val="2"/>
      <scheme val="minor"/>
    </font>
    <font>
      <b/>
      <sz val="18"/>
      <color theme="1"/>
      <name val="Calibri"/>
      <family val="2"/>
      <scheme val="minor"/>
    </font>
    <font>
      <b/>
      <sz val="11"/>
      <name val="Calibri"/>
      <family val="2"/>
      <scheme val="minor"/>
    </font>
    <font>
      <u/>
      <sz val="11"/>
      <color theme="1"/>
      <name val="Calibri"/>
      <family val="2"/>
      <scheme val="minor"/>
    </font>
    <font>
      <b/>
      <sz val="12"/>
      <color theme="1"/>
      <name val="Calibri"/>
      <family val="2"/>
      <scheme val="minor"/>
    </font>
    <font>
      <b/>
      <u/>
      <sz val="10"/>
      <name val="Arial"/>
      <family val="2"/>
    </font>
    <font>
      <sz val="10"/>
      <color rgb="FF000000"/>
      <name val="Arial"/>
      <family val="2"/>
    </font>
    <font>
      <i/>
      <sz val="10"/>
      <color rgb="FF000000"/>
      <name val="Arial"/>
      <family val="2"/>
    </font>
    <font>
      <b/>
      <sz val="14"/>
      <color theme="1"/>
      <name val="Calibri"/>
      <family val="2"/>
      <scheme val="minor"/>
    </font>
    <font>
      <b/>
      <sz val="26"/>
      <color rgb="FF545F1D"/>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5" tint="0.79998168889431442"/>
        <bgColor indexed="65"/>
      </patternFill>
    </fill>
    <fill>
      <patternFill patternType="solid">
        <fgColor theme="0"/>
        <bgColor indexed="64"/>
      </patternFill>
    </fill>
    <fill>
      <patternFill patternType="solid">
        <fgColor theme="5" tint="0.39997558519241921"/>
        <bgColor indexed="64"/>
      </patternFill>
    </fill>
  </fills>
  <borders count="4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indexed="64"/>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auto="1"/>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indexed="64"/>
      </top>
      <bottom/>
      <diagonal/>
    </border>
    <border>
      <left/>
      <right style="medium">
        <color indexed="64"/>
      </right>
      <top/>
      <bottom style="thin">
        <color auto="1"/>
      </bottom>
      <diagonal/>
    </border>
    <border>
      <left style="medium">
        <color indexed="64"/>
      </left>
      <right/>
      <top style="thin">
        <color auto="1"/>
      </top>
      <bottom style="thin">
        <color auto="1"/>
      </bottom>
      <diagonal/>
    </border>
    <border>
      <left style="medium">
        <color indexed="64"/>
      </left>
      <right/>
      <top style="thin">
        <color auto="1"/>
      </top>
      <bottom/>
      <diagonal/>
    </border>
    <border>
      <left/>
      <right style="medium">
        <color indexed="64"/>
      </right>
      <top/>
      <bottom style="medium">
        <color indexed="64"/>
      </bottom>
      <diagonal/>
    </border>
    <border>
      <left style="medium">
        <color indexed="64"/>
      </left>
      <right/>
      <top/>
      <bottom style="thin">
        <color auto="1"/>
      </bottom>
      <diagonal/>
    </border>
    <border>
      <left style="thin">
        <color auto="1"/>
      </left>
      <right style="medium">
        <color indexed="64"/>
      </right>
      <top style="thin">
        <color auto="1"/>
      </top>
      <bottom/>
      <diagonal/>
    </border>
    <border>
      <left style="medium">
        <color indexed="64"/>
      </left>
      <right style="thin">
        <color auto="1"/>
      </right>
      <top/>
      <bottom style="thin">
        <color auto="1"/>
      </bottom>
      <diagonal/>
    </border>
    <border>
      <left/>
      <right/>
      <top style="medium">
        <color indexed="64"/>
      </top>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5">
    <xf numFmtId="0" fontId="0" fillId="0" borderId="0"/>
    <xf numFmtId="0" fontId="8" fillId="3" borderId="0" applyNumberFormat="0" applyBorder="0" applyAlignment="0" applyProtection="0"/>
    <xf numFmtId="164" fontId="8" fillId="0" borderId="0" applyFont="0" applyFill="0" applyBorder="0" applyAlignment="0" applyProtection="0"/>
    <xf numFmtId="0" fontId="11" fillId="0" borderId="0" applyNumberFormat="0" applyFill="0" applyBorder="0" applyAlignment="0" applyProtection="0"/>
    <xf numFmtId="9" fontId="8" fillId="0" borderId="0" applyFont="0" applyFill="0" applyBorder="0" applyAlignment="0" applyProtection="0"/>
  </cellStyleXfs>
  <cellXfs count="184">
    <xf numFmtId="0" fontId="0" fillId="0" borderId="0" xfId="0"/>
    <xf numFmtId="0" fontId="0" fillId="0" borderId="3" xfId="0" applyBorder="1"/>
    <xf numFmtId="0" fontId="3" fillId="0" borderId="0" xfId="0" applyFont="1"/>
    <xf numFmtId="0" fontId="4" fillId="0" borderId="3" xfId="0" applyFont="1" applyBorder="1" applyAlignment="1">
      <alignment wrapText="1"/>
    </xf>
    <xf numFmtId="0" fontId="4" fillId="0" borderId="0" xfId="0" applyFont="1"/>
    <xf numFmtId="49" fontId="4" fillId="0" borderId="8" xfId="0" applyNumberFormat="1" applyFont="1" applyBorder="1" applyAlignment="1">
      <alignment horizontal="center"/>
    </xf>
    <xf numFmtId="0" fontId="4" fillId="0" borderId="4" xfId="0" applyFont="1" applyBorder="1" applyAlignment="1">
      <alignment horizontal="center" vertical="top" wrapText="1"/>
    </xf>
    <xf numFmtId="0" fontId="4" fillId="0" borderId="0" xfId="0" applyFont="1" applyAlignment="1">
      <alignment vertical="top" wrapText="1"/>
    </xf>
    <xf numFmtId="0" fontId="0" fillId="0" borderId="0" xfId="0" applyAlignment="1">
      <alignment vertical="center"/>
    </xf>
    <xf numFmtId="0" fontId="0" fillId="0" borderId="0" xfId="0" applyAlignment="1">
      <alignment horizontal="left"/>
    </xf>
    <xf numFmtId="0" fontId="9" fillId="0" borderId="0" xfId="0" applyFont="1"/>
    <xf numFmtId="0" fontId="4" fillId="0" borderId="3" xfId="0" applyFont="1" applyBorder="1"/>
    <xf numFmtId="0" fontId="0" fillId="0" borderId="0" xfId="0" applyAlignment="1">
      <alignment horizontal="center"/>
    </xf>
    <xf numFmtId="0" fontId="4" fillId="0" borderId="3" xfId="0" applyFont="1" applyBorder="1" applyAlignment="1">
      <alignment horizontal="center" wrapText="1"/>
    </xf>
    <xf numFmtId="0" fontId="4" fillId="0" borderId="7" xfId="0" applyFont="1" applyBorder="1" applyAlignment="1">
      <alignment horizontal="center" vertical="top" wrapText="1"/>
    </xf>
    <xf numFmtId="0" fontId="2" fillId="0" borderId="0" xfId="0" applyFont="1" applyAlignment="1">
      <alignment horizontal="center"/>
    </xf>
    <xf numFmtId="0" fontId="6" fillId="0" borderId="10" xfId="0" applyFont="1" applyBorder="1" applyAlignment="1">
      <alignment horizontal="left" vertical="top" wrapText="1"/>
    </xf>
    <xf numFmtId="0" fontId="6" fillId="0" borderId="0" xfId="0" applyFont="1" applyAlignment="1">
      <alignment horizontal="left" vertical="top" wrapText="1"/>
    </xf>
    <xf numFmtId="0" fontId="1" fillId="4" borderId="0" xfId="1" applyFont="1" applyFill="1" applyBorder="1" applyAlignment="1">
      <alignment horizontal="center" vertical="top" wrapText="1"/>
    </xf>
    <xf numFmtId="0" fontId="4" fillId="0" borderId="4" xfId="0" applyFont="1" applyBorder="1" applyAlignment="1">
      <alignment horizontal="center" vertical="center" wrapText="1"/>
    </xf>
    <xf numFmtId="0" fontId="18" fillId="0" borderId="0" xfId="0" applyFont="1" applyAlignment="1">
      <alignment vertical="top"/>
    </xf>
    <xf numFmtId="0" fontId="0" fillId="0" borderId="0" xfId="0" applyAlignment="1">
      <alignment wrapText="1"/>
    </xf>
    <xf numFmtId="0" fontId="19" fillId="0" borderId="0" xfId="0" applyFont="1"/>
    <xf numFmtId="0" fontId="20" fillId="0" borderId="0" xfId="0" applyFont="1"/>
    <xf numFmtId="164" fontId="1" fillId="0" borderId="0" xfId="2" applyFont="1" applyFill="1" applyBorder="1"/>
    <xf numFmtId="164" fontId="1" fillId="5" borderId="0" xfId="2" applyFont="1" applyFill="1" applyBorder="1"/>
    <xf numFmtId="0" fontId="11" fillId="0" borderId="10" xfId="3" applyBorder="1" applyAlignment="1">
      <alignment horizontal="left" vertical="top" wrapText="1"/>
    </xf>
    <xf numFmtId="0" fontId="10" fillId="0" borderId="2" xfId="0" applyFont="1" applyBorder="1" applyAlignment="1"/>
    <xf numFmtId="0" fontId="0" fillId="5" borderId="11" xfId="0" applyFill="1" applyBorder="1"/>
    <xf numFmtId="0" fontId="1" fillId="0" borderId="12" xfId="0" applyFont="1" applyBorder="1"/>
    <xf numFmtId="0" fontId="0" fillId="0" borderId="12" xfId="0" applyBorder="1"/>
    <xf numFmtId="0" fontId="11" fillId="0" borderId="10" xfId="3" applyBorder="1" applyAlignment="1">
      <alignment vertical="top" wrapText="1"/>
    </xf>
    <xf numFmtId="0" fontId="3" fillId="0" borderId="3" xfId="0" applyFont="1" applyBorder="1" applyAlignment="1"/>
    <xf numFmtId="0" fontId="10" fillId="4" borderId="0" xfId="0" applyFont="1" applyFill="1" applyBorder="1"/>
    <xf numFmtId="0" fontId="15" fillId="0" borderId="14" xfId="0" applyFont="1" applyBorder="1" applyAlignment="1">
      <alignment horizontal="center" vertical="center"/>
    </xf>
    <xf numFmtId="0" fontId="3" fillId="0" borderId="16" xfId="0" applyFont="1" applyBorder="1"/>
    <xf numFmtId="0" fontId="0" fillId="0" borderId="17" xfId="0" applyBorder="1"/>
    <xf numFmtId="0" fontId="0" fillId="0" borderId="16" xfId="0" applyBorder="1"/>
    <xf numFmtId="0" fontId="6" fillId="0" borderId="18" xfId="0" applyFont="1" applyBorder="1" applyAlignment="1">
      <alignment horizontal="left" vertical="top" wrapText="1"/>
    </xf>
    <xf numFmtId="0" fontId="3" fillId="0" borderId="1" xfId="0" applyFont="1" applyBorder="1" applyAlignment="1">
      <alignment wrapText="1"/>
    </xf>
    <xf numFmtId="0" fontId="7" fillId="0" borderId="19" xfId="0" applyFont="1" applyBorder="1" applyAlignment="1">
      <alignment horizontal="center" vertical="center"/>
    </xf>
    <xf numFmtId="0" fontId="7" fillId="0" borderId="20" xfId="0" applyFont="1" applyBorder="1" applyAlignment="1">
      <alignment horizontal="center" vertical="center" wrapText="1"/>
    </xf>
    <xf numFmtId="0" fontId="3" fillId="0" borderId="21" xfId="0" applyFont="1" applyBorder="1" applyAlignment="1">
      <alignment wrapText="1"/>
    </xf>
    <xf numFmtId="0" fontId="3" fillId="2" borderId="28" xfId="0" applyFont="1" applyFill="1" applyBorder="1"/>
    <xf numFmtId="0" fontId="5" fillId="0" borderId="17" xfId="0" applyFont="1" applyBorder="1" applyAlignment="1">
      <alignment horizontal="center" vertical="top" wrapText="1"/>
    </xf>
    <xf numFmtId="0" fontId="5" fillId="0" borderId="0" xfId="0" applyFont="1" applyBorder="1" applyAlignment="1">
      <alignment horizontal="center" vertical="top" wrapText="1"/>
    </xf>
    <xf numFmtId="0" fontId="1" fillId="4" borderId="17" xfId="1" applyFont="1" applyFill="1" applyBorder="1" applyAlignment="1">
      <alignment horizontal="center" vertical="top" wrapText="1"/>
    </xf>
    <xf numFmtId="0" fontId="5" fillId="4" borderId="0" xfId="0" applyFont="1" applyFill="1" applyBorder="1" applyAlignment="1">
      <alignment vertical="top" wrapText="1"/>
    </xf>
    <xf numFmtId="0" fontId="3" fillId="2" borderId="26" xfId="0" applyFont="1" applyFill="1" applyBorder="1"/>
    <xf numFmtId="0" fontId="3" fillId="0" borderId="26" xfId="0" applyFont="1" applyBorder="1"/>
    <xf numFmtId="0" fontId="3" fillId="0" borderId="0" xfId="0" applyFont="1" applyBorder="1" applyAlignment="1">
      <alignment vertical="top"/>
    </xf>
    <xf numFmtId="0" fontId="3" fillId="0" borderId="0" xfId="0" applyFont="1" applyBorder="1" applyAlignment="1"/>
    <xf numFmtId="0" fontId="3" fillId="0" borderId="0" xfId="0" applyFont="1" applyBorder="1"/>
    <xf numFmtId="0" fontId="3" fillId="0" borderId="0" xfId="0" applyFont="1" applyBorder="1" applyAlignment="1">
      <alignment vertical="top" wrapText="1"/>
    </xf>
    <xf numFmtId="0" fontId="3" fillId="4" borderId="0" xfId="0" applyFont="1" applyFill="1" applyBorder="1" applyAlignment="1"/>
    <xf numFmtId="0" fontId="10" fillId="0" borderId="0" xfId="0" applyFont="1" applyBorder="1" applyAlignment="1">
      <alignment vertical="top" wrapText="1"/>
    </xf>
    <xf numFmtId="0" fontId="7" fillId="0" borderId="0" xfId="0" applyFont="1" applyBorder="1"/>
    <xf numFmtId="0" fontId="0" fillId="0" borderId="0" xfId="0" applyBorder="1"/>
    <xf numFmtId="0" fontId="0" fillId="0" borderId="33" xfId="0" applyBorder="1"/>
    <xf numFmtId="0" fontId="6" fillId="0" borderId="32" xfId="0" applyFont="1" applyBorder="1" applyAlignment="1">
      <alignment vertical="top"/>
    </xf>
    <xf numFmtId="0" fontId="0" fillId="0" borderId="34" xfId="0" applyBorder="1"/>
    <xf numFmtId="0" fontId="0" fillId="0" borderId="30" xfId="0" applyBorder="1"/>
    <xf numFmtId="0" fontId="0" fillId="0" borderId="32" xfId="0" applyBorder="1"/>
    <xf numFmtId="0" fontId="0" fillId="0" borderId="29" xfId="0" applyBorder="1"/>
    <xf numFmtId="0" fontId="6" fillId="0" borderId="17" xfId="0" applyFont="1" applyBorder="1" applyAlignment="1">
      <alignment vertical="top" wrapText="1"/>
    </xf>
    <xf numFmtId="0" fontId="6" fillId="0" borderId="0" xfId="0" applyFont="1" applyBorder="1" applyAlignment="1">
      <alignment vertical="top" wrapText="1"/>
    </xf>
    <xf numFmtId="0" fontId="6" fillId="0" borderId="16" xfId="0" applyFont="1" applyBorder="1" applyAlignment="1">
      <alignment vertical="top" wrapText="1"/>
    </xf>
    <xf numFmtId="0" fontId="0" fillId="0" borderId="17" xfId="0" applyBorder="1" applyAlignment="1">
      <alignment horizontal="center"/>
    </xf>
    <xf numFmtId="0" fontId="0" fillId="0" borderId="0" xfId="0" applyBorder="1" applyAlignment="1">
      <alignment vertical="top"/>
    </xf>
    <xf numFmtId="0" fontId="0" fillId="0" borderId="16" xfId="0" applyBorder="1" applyAlignment="1">
      <alignment vertical="top"/>
    </xf>
    <xf numFmtId="0" fontId="0" fillId="0" borderId="18" xfId="0" applyBorder="1"/>
    <xf numFmtId="0" fontId="0" fillId="0" borderId="10" xfId="0" applyBorder="1"/>
    <xf numFmtId="0" fontId="3" fillId="2" borderId="13" xfId="0" applyFont="1" applyFill="1" applyBorder="1"/>
    <xf numFmtId="0" fontId="3" fillId="2" borderId="27" xfId="0" applyFont="1" applyFill="1" applyBorder="1"/>
    <xf numFmtId="49" fontId="4" fillId="0" borderId="15" xfId="0" applyNumberFormat="1" applyFont="1" applyBorder="1" applyAlignment="1">
      <alignment horizontal="center"/>
    </xf>
    <xf numFmtId="49" fontId="4" fillId="0" borderId="35" xfId="0" applyNumberFormat="1" applyFont="1" applyBorder="1" applyAlignment="1">
      <alignment horizontal="center"/>
    </xf>
    <xf numFmtId="0" fontId="4" fillId="0" borderId="36" xfId="0" applyFont="1" applyBorder="1" applyAlignment="1">
      <alignment horizontal="center" vertical="top" wrapText="1"/>
    </xf>
    <xf numFmtId="0" fontId="4" fillId="0" borderId="30" xfId="0" applyFont="1" applyBorder="1" applyAlignment="1">
      <alignment horizontal="center" vertical="top" wrapText="1"/>
    </xf>
    <xf numFmtId="49" fontId="3" fillId="5" borderId="23" xfId="0" applyNumberFormat="1" applyFont="1" applyFill="1" applyBorder="1" applyAlignment="1">
      <alignment horizontal="center" vertical="center" wrapText="1"/>
    </xf>
    <xf numFmtId="165" fontId="3" fillId="5" borderId="24" xfId="0" applyNumberFormat="1" applyFont="1" applyFill="1" applyBorder="1" applyAlignment="1">
      <alignment horizontal="center" vertical="center"/>
    </xf>
    <xf numFmtId="9" fontId="3" fillId="5" borderId="24" xfId="4" applyFont="1" applyFill="1" applyBorder="1" applyAlignment="1">
      <alignment horizontal="center" vertical="center"/>
    </xf>
    <xf numFmtId="164" fontId="7" fillId="0" borderId="24" xfId="0" applyNumberFormat="1" applyFont="1" applyFill="1" applyBorder="1" applyAlignment="1">
      <alignment horizontal="center" vertical="center"/>
    </xf>
    <xf numFmtId="164" fontId="3" fillId="0" borderId="24" xfId="0" applyNumberFormat="1" applyFont="1" applyFill="1" applyBorder="1" applyAlignment="1">
      <alignment horizontal="center" vertical="center"/>
    </xf>
    <xf numFmtId="164" fontId="7" fillId="0" borderId="24" xfId="2" applyFont="1" applyFill="1" applyBorder="1" applyAlignment="1">
      <alignment horizontal="center" vertical="center"/>
    </xf>
    <xf numFmtId="164" fontId="3" fillId="0" borderId="24" xfId="0" applyNumberFormat="1" applyFont="1" applyBorder="1" applyAlignment="1">
      <alignment horizontal="center" vertical="center"/>
    </xf>
    <xf numFmtId="166" fontId="15" fillId="4" borderId="25" xfId="2" applyNumberFormat="1" applyFont="1" applyFill="1" applyBorder="1" applyAlignment="1">
      <alignment horizontal="center" vertical="center"/>
    </xf>
    <xf numFmtId="0" fontId="4" fillId="0" borderId="0" xfId="0" applyFont="1" applyBorder="1" applyAlignment="1">
      <alignment horizontal="center"/>
    </xf>
    <xf numFmtId="0" fontId="4" fillId="0" borderId="0" xfId="0" applyFont="1" applyBorder="1"/>
    <xf numFmtId="0" fontId="3" fillId="2" borderId="37" xfId="0" applyFont="1" applyFill="1" applyBorder="1"/>
    <xf numFmtId="0" fontId="4" fillId="0" borderId="32" xfId="0" applyFont="1" applyBorder="1" applyAlignment="1">
      <alignment wrapText="1"/>
    </xf>
    <xf numFmtId="0" fontId="4" fillId="0" borderId="29" xfId="0" applyFont="1" applyBorder="1" applyAlignment="1">
      <alignment horizontal="center" wrapText="1"/>
    </xf>
    <xf numFmtId="0" fontId="14" fillId="0" borderId="18" xfId="0" applyFont="1" applyBorder="1"/>
    <xf numFmtId="0" fontId="14" fillId="0" borderId="10" xfId="0" applyFont="1" applyBorder="1"/>
    <xf numFmtId="0" fontId="4" fillId="0" borderId="10" xfId="0" applyFont="1" applyBorder="1"/>
    <xf numFmtId="0" fontId="3" fillId="0" borderId="10" xfId="0" applyFont="1" applyBorder="1"/>
    <xf numFmtId="0" fontId="4" fillId="0" borderId="10" xfId="0" applyFont="1" applyBorder="1" applyAlignment="1">
      <alignment wrapText="1"/>
    </xf>
    <xf numFmtId="0" fontId="4" fillId="0" borderId="10" xfId="0" applyFont="1" applyBorder="1" applyAlignment="1">
      <alignment horizontal="center"/>
    </xf>
    <xf numFmtId="0" fontId="4" fillId="0" borderId="33" xfId="0" applyFont="1" applyBorder="1" applyAlignment="1">
      <alignment horizontal="center"/>
    </xf>
    <xf numFmtId="0" fontId="3" fillId="0" borderId="23" xfId="0" applyFont="1" applyBorder="1" applyAlignment="1">
      <alignment horizontal="center" wrapText="1"/>
    </xf>
    <xf numFmtId="0" fontId="3" fillId="0" borderId="24" xfId="0" applyFont="1" applyBorder="1" applyAlignment="1">
      <alignment wrapText="1"/>
    </xf>
    <xf numFmtId="0" fontId="3" fillId="0" borderId="22" xfId="0" applyFont="1" applyBorder="1" applyAlignment="1">
      <alignment horizontal="center" wrapText="1"/>
    </xf>
    <xf numFmtId="0" fontId="3" fillId="0" borderId="25" xfId="0" applyFont="1" applyBorder="1" applyAlignment="1">
      <alignment horizontal="center" wrapText="1"/>
    </xf>
    <xf numFmtId="0" fontId="0" fillId="0" borderId="0" xfId="0" applyAlignment="1">
      <alignment vertical="top" wrapText="1"/>
    </xf>
    <xf numFmtId="0" fontId="6" fillId="0" borderId="38" xfId="0" applyFont="1" applyBorder="1" applyAlignment="1">
      <alignment horizontal="center" vertical="top"/>
    </xf>
    <xf numFmtId="0" fontId="27" fillId="0" borderId="41" xfId="0" applyFont="1" applyBorder="1"/>
    <xf numFmtId="0" fontId="0" fillId="0" borderId="42" xfId="0" applyBorder="1"/>
    <xf numFmtId="0" fontId="0" fillId="0" borderId="41" xfId="0" applyBorder="1"/>
    <xf numFmtId="0" fontId="0" fillId="0" borderId="37" xfId="0" applyBorder="1"/>
    <xf numFmtId="0" fontId="1" fillId="0" borderId="17" xfId="0" applyFont="1" applyBorder="1" applyAlignment="1">
      <alignment horizontal="right"/>
    </xf>
    <xf numFmtId="164" fontId="0" fillId="0" borderId="0" xfId="2" applyFont="1" applyBorder="1"/>
    <xf numFmtId="9" fontId="0" fillId="0" borderId="0" xfId="4" applyFont="1" applyBorder="1"/>
    <xf numFmtId="0" fontId="1" fillId="0" borderId="0" xfId="0" applyFont="1" applyBorder="1" applyAlignment="1">
      <alignment horizontal="right"/>
    </xf>
    <xf numFmtId="164" fontId="0" fillId="4" borderId="0" xfId="2" applyFont="1" applyFill="1" applyBorder="1"/>
    <xf numFmtId="0" fontId="23" fillId="0" borderId="17" xfId="0" applyFont="1" applyBorder="1"/>
    <xf numFmtId="0" fontId="0" fillId="0" borderId="18" xfId="0" applyBorder="1" applyAlignment="1">
      <alignment wrapText="1"/>
    </xf>
    <xf numFmtId="164" fontId="23" fillId="0" borderId="10" xfId="0" applyNumberFormat="1" applyFont="1" applyBorder="1"/>
    <xf numFmtId="0" fontId="21" fillId="0" borderId="17" xfId="0" applyFont="1" applyBorder="1" applyAlignment="1">
      <alignment horizontal="right"/>
    </xf>
    <xf numFmtId="9" fontId="0" fillId="0" borderId="16" xfId="4" applyFont="1" applyBorder="1"/>
    <xf numFmtId="0" fontId="1" fillId="0" borderId="0" xfId="0" applyFont="1" applyBorder="1"/>
    <xf numFmtId="0" fontId="0" fillId="0" borderId="0" xfId="0" applyAlignment="1">
      <alignment vertical="top" wrapText="1"/>
    </xf>
    <xf numFmtId="164" fontId="0" fillId="0" borderId="0" xfId="0" applyNumberFormat="1"/>
    <xf numFmtId="167" fontId="23" fillId="0" borderId="0" xfId="0" applyNumberFormat="1" applyFont="1" applyFill="1" applyBorder="1"/>
    <xf numFmtId="0" fontId="1" fillId="0" borderId="17" xfId="0" applyFont="1" applyBorder="1" applyAlignment="1">
      <alignment horizontal="right" vertical="center" wrapText="1"/>
    </xf>
    <xf numFmtId="0" fontId="1" fillId="5" borderId="16" xfId="0" applyFont="1" applyFill="1" applyBorder="1"/>
    <xf numFmtId="0" fontId="9" fillId="0" borderId="18" xfId="0" applyFont="1" applyBorder="1" applyAlignment="1">
      <alignment vertical="top" wrapText="1"/>
    </xf>
    <xf numFmtId="0" fontId="9" fillId="0" borderId="33" xfId="0" applyFont="1" applyBorder="1" applyAlignment="1">
      <alignment vertical="top" wrapText="1"/>
    </xf>
    <xf numFmtId="0" fontId="7" fillId="0" borderId="10" xfId="0" applyFont="1" applyBorder="1"/>
    <xf numFmtId="0" fontId="4" fillId="0" borderId="32" xfId="0" applyFont="1" applyBorder="1" applyAlignment="1"/>
    <xf numFmtId="0" fontId="4" fillId="0" borderId="17" xfId="0" applyFont="1" applyBorder="1" applyAlignment="1">
      <alignment vertical="top"/>
    </xf>
    <xf numFmtId="0" fontId="4" fillId="4" borderId="17" xfId="0" applyFont="1" applyFill="1" applyBorder="1" applyAlignment="1"/>
    <xf numFmtId="0" fontId="4" fillId="0" borderId="17" xfId="0" applyFont="1" applyBorder="1" applyAlignment="1"/>
    <xf numFmtId="0" fontId="4" fillId="0" borderId="17" xfId="0" applyFont="1" applyFill="1" applyBorder="1" applyAlignment="1"/>
    <xf numFmtId="0" fontId="4" fillId="0" borderId="17" xfId="0" applyFont="1" applyBorder="1"/>
    <xf numFmtId="0" fontId="28" fillId="0" borderId="0" xfId="0" applyFont="1"/>
    <xf numFmtId="0" fontId="0" fillId="0" borderId="0" xfId="0" applyAlignment="1">
      <alignment vertical="top" wrapText="1"/>
    </xf>
    <xf numFmtId="0" fontId="6" fillId="0" borderId="39" xfId="0" applyFont="1" applyBorder="1" applyAlignment="1">
      <alignment horizontal="center" vertical="top"/>
    </xf>
    <xf numFmtId="0" fontId="6" fillId="0" borderId="40" xfId="0" applyFont="1" applyBorder="1" applyAlignment="1">
      <alignment horizontal="center" vertical="top"/>
    </xf>
    <xf numFmtId="0" fontId="6" fillId="0" borderId="32" xfId="0" applyFont="1" applyBorder="1" applyAlignment="1">
      <alignment horizontal="center" wrapText="1"/>
    </xf>
    <xf numFmtId="0" fontId="6" fillId="0" borderId="17" xfId="0" applyFont="1" applyBorder="1" applyAlignment="1">
      <alignment horizontal="center" wrapText="1"/>
    </xf>
    <xf numFmtId="0" fontId="3" fillId="0" borderId="31" xfId="0" applyFont="1" applyBorder="1" applyAlignment="1">
      <alignment horizontal="center"/>
    </xf>
    <xf numFmtId="0" fontId="3" fillId="0" borderId="2" xfId="0" applyFont="1" applyBorder="1" applyAlignment="1">
      <alignment horizontal="center"/>
    </xf>
    <xf numFmtId="0" fontId="6" fillId="0" borderId="17" xfId="0" applyFont="1" applyBorder="1" applyAlignment="1">
      <alignment horizontal="left" vertical="top" wrapText="1"/>
    </xf>
    <xf numFmtId="0" fontId="6" fillId="0" borderId="0" xfId="0" applyFont="1" applyBorder="1" applyAlignment="1">
      <alignment horizontal="left" vertical="top" wrapText="1"/>
    </xf>
    <xf numFmtId="0" fontId="6" fillId="0" borderId="16" xfId="0" applyFont="1" applyBorder="1" applyAlignment="1">
      <alignment horizontal="left" vertical="top" wrapText="1"/>
    </xf>
    <xf numFmtId="0" fontId="10" fillId="0" borderId="3" xfId="0" applyFont="1" applyBorder="1" applyAlignment="1">
      <alignment horizontal="left"/>
    </xf>
    <xf numFmtId="0" fontId="10" fillId="0" borderId="29" xfId="0" applyFont="1" applyBorder="1" applyAlignment="1">
      <alignment horizontal="left"/>
    </xf>
    <xf numFmtId="0" fontId="5" fillId="2" borderId="5" xfId="0" applyFont="1" applyFill="1" applyBorder="1" applyAlignment="1"/>
    <xf numFmtId="0" fontId="5" fillId="2" borderId="2" xfId="0" applyFont="1" applyFill="1" applyBorder="1" applyAlignment="1"/>
    <xf numFmtId="0" fontId="10" fillId="0" borderId="0" xfId="0" applyFont="1" applyBorder="1" applyAlignment="1">
      <alignment horizontal="left"/>
    </xf>
    <xf numFmtId="0" fontId="10" fillId="0" borderId="16" xfId="0" applyFont="1" applyBorder="1" applyAlignment="1">
      <alignment horizontal="left"/>
    </xf>
    <xf numFmtId="0" fontId="7" fillId="2" borderId="31" xfId="0" applyFont="1" applyFill="1" applyBorder="1" applyAlignment="1"/>
    <xf numFmtId="0" fontId="7" fillId="2" borderId="2" xfId="0" applyFont="1" applyFill="1" applyBorder="1" applyAlignment="1"/>
    <xf numFmtId="0" fontId="7" fillId="2" borderId="3" xfId="0" applyFont="1" applyFill="1" applyBorder="1" applyAlignment="1"/>
    <xf numFmtId="0" fontId="7" fillId="2" borderId="9" xfId="0" applyFont="1" applyFill="1" applyBorder="1" applyAlignment="1"/>
    <xf numFmtId="0" fontId="1" fillId="4" borderId="34" xfId="1" applyFont="1" applyFill="1" applyBorder="1" applyAlignment="1">
      <alignment horizontal="center" vertical="top" wrapText="1"/>
    </xf>
    <xf numFmtId="0" fontId="1" fillId="4" borderId="6" xfId="1" applyFont="1" applyFill="1" applyBorder="1" applyAlignment="1">
      <alignment horizontal="center" vertical="top" wrapText="1"/>
    </xf>
    <xf numFmtId="0" fontId="1" fillId="4" borderId="30" xfId="1" applyFont="1" applyFill="1" applyBorder="1" applyAlignment="1">
      <alignment horizontal="center" vertical="top" wrapText="1"/>
    </xf>
    <xf numFmtId="0" fontId="6" fillId="0" borderId="17" xfId="0" applyFont="1" applyBorder="1" applyAlignment="1">
      <alignment vertical="top" wrapText="1"/>
    </xf>
    <xf numFmtId="0" fontId="6" fillId="0" borderId="0" xfId="0" applyFont="1" applyBorder="1" applyAlignment="1">
      <alignment vertical="top" wrapText="1"/>
    </xf>
    <xf numFmtId="0" fontId="6" fillId="0" borderId="16" xfId="0" applyFont="1" applyBorder="1" applyAlignment="1">
      <alignment vertical="top" wrapText="1"/>
    </xf>
    <xf numFmtId="0" fontId="6" fillId="0" borderId="3" xfId="0" applyFont="1" applyBorder="1" applyAlignment="1">
      <alignment horizontal="center"/>
    </xf>
    <xf numFmtId="0" fontId="6" fillId="0" borderId="29" xfId="0" applyFont="1" applyBorder="1" applyAlignment="1">
      <alignment horizontal="center"/>
    </xf>
    <xf numFmtId="0" fontId="0" fillId="0" borderId="3" xfId="0" applyBorder="1" applyAlignment="1">
      <alignment vertical="top"/>
    </xf>
    <xf numFmtId="0" fontId="0" fillId="0" borderId="29" xfId="0" applyBorder="1" applyAlignment="1">
      <alignment vertical="top"/>
    </xf>
    <xf numFmtId="0" fontId="5" fillId="4" borderId="0" xfId="0" applyFont="1" applyFill="1" applyBorder="1" applyAlignment="1">
      <alignment vertical="top" wrapText="1"/>
    </xf>
    <xf numFmtId="0" fontId="1" fillId="0" borderId="0" xfId="0" applyFont="1" applyBorder="1" applyAlignment="1">
      <alignment vertical="top" wrapText="1"/>
    </xf>
    <xf numFmtId="0" fontId="5" fillId="2" borderId="31" xfId="0" applyFont="1" applyFill="1" applyBorder="1" applyAlignment="1"/>
    <xf numFmtId="0" fontId="5" fillId="2" borderId="26" xfId="0" applyFont="1" applyFill="1" applyBorder="1" applyAlignment="1"/>
    <xf numFmtId="0" fontId="5" fillId="0" borderId="0" xfId="0" applyFont="1" applyBorder="1" applyAlignment="1">
      <alignment vertical="top" wrapText="1"/>
    </xf>
    <xf numFmtId="0" fontId="14" fillId="0" borderId="10" xfId="0" applyFont="1" applyBorder="1" applyAlignment="1">
      <alignment horizontal="left" vertical="top"/>
    </xf>
    <xf numFmtId="0" fontId="6" fillId="0" borderId="3" xfId="0" applyFont="1" applyBorder="1" applyAlignment="1">
      <alignment horizontal="left" vertical="top" wrapText="1"/>
    </xf>
    <xf numFmtId="0" fontId="6" fillId="0" borderId="29" xfId="0" applyFont="1" applyBorder="1" applyAlignment="1">
      <alignment horizontal="left" vertical="top" wrapText="1"/>
    </xf>
    <xf numFmtId="0" fontId="5" fillId="0" borderId="0" xfId="0" applyFont="1" applyBorder="1" applyAlignment="1">
      <alignment vertical="top"/>
    </xf>
    <xf numFmtId="0" fontId="5" fillId="2" borderId="13" xfId="0" applyFont="1" applyFill="1" applyBorder="1" applyAlignment="1"/>
    <xf numFmtId="0" fontId="5" fillId="2" borderId="27" xfId="0" applyFont="1" applyFill="1" applyBorder="1" applyAlignment="1"/>
    <xf numFmtId="0" fontId="5" fillId="2" borderId="28" xfId="0" applyFont="1" applyFill="1" applyBorder="1" applyAlignment="1"/>
    <xf numFmtId="0" fontId="6" fillId="0" borderId="32" xfId="0" applyFont="1" applyBorder="1" applyAlignment="1">
      <alignment vertical="top"/>
    </xf>
    <xf numFmtId="0" fontId="6" fillId="0" borderId="3" xfId="0" applyFont="1" applyBorder="1" applyAlignment="1">
      <alignment vertical="top"/>
    </xf>
    <xf numFmtId="0" fontId="6" fillId="0" borderId="29" xfId="0" applyFont="1" applyBorder="1" applyAlignment="1">
      <alignment vertical="top"/>
    </xf>
    <xf numFmtId="0" fontId="6" fillId="0" borderId="32" xfId="0" applyFont="1" applyBorder="1" applyAlignment="1">
      <alignment horizontal="center"/>
    </xf>
    <xf numFmtId="0" fontId="6" fillId="0" borderId="34" xfId="0" applyFont="1" applyBorder="1" applyAlignment="1">
      <alignment horizontal="center"/>
    </xf>
    <xf numFmtId="0" fontId="6" fillId="0" borderId="6" xfId="0" applyFont="1" applyBorder="1" applyAlignment="1">
      <alignment horizontal="center"/>
    </xf>
    <xf numFmtId="0" fontId="6" fillId="0" borderId="30" xfId="0" applyFont="1" applyBorder="1" applyAlignment="1">
      <alignment horizontal="center"/>
    </xf>
    <xf numFmtId="0" fontId="5" fillId="0" borderId="3" xfId="0" applyFont="1" applyBorder="1" applyAlignment="1">
      <alignment vertical="top" wrapText="1"/>
    </xf>
  </cellXfs>
  <cellStyles count="5">
    <cellStyle name="20% - Accent2" xfId="1" builtinId="34"/>
    <cellStyle name="Currency" xfId="2" builtinId="4"/>
    <cellStyle name="Hyperlink" xfId="3" builtinId="8"/>
    <cellStyle name="Normal" xfId="0" builtinId="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542925</xdr:colOff>
          <xdr:row>32</xdr:row>
          <xdr:rowOff>133350</xdr:rowOff>
        </xdr:from>
        <xdr:to>
          <xdr:col>7</xdr:col>
          <xdr:colOff>895350</xdr:colOff>
          <xdr:row>34</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542925</xdr:colOff>
          <xdr:row>33</xdr:row>
          <xdr:rowOff>133350</xdr:rowOff>
        </xdr:from>
        <xdr:to>
          <xdr:col>7</xdr:col>
          <xdr:colOff>895350</xdr:colOff>
          <xdr:row>35</xdr:row>
          <xdr:rowOff>28575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542925</xdr:colOff>
          <xdr:row>34</xdr:row>
          <xdr:rowOff>133350</xdr:rowOff>
        </xdr:from>
        <xdr:to>
          <xdr:col>7</xdr:col>
          <xdr:colOff>895350</xdr:colOff>
          <xdr:row>36</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542925</xdr:colOff>
          <xdr:row>35</xdr:row>
          <xdr:rowOff>133350</xdr:rowOff>
        </xdr:from>
        <xdr:to>
          <xdr:col>7</xdr:col>
          <xdr:colOff>895350</xdr:colOff>
          <xdr:row>37</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542925</xdr:colOff>
          <xdr:row>36</xdr:row>
          <xdr:rowOff>133350</xdr:rowOff>
        </xdr:from>
        <xdr:to>
          <xdr:col>7</xdr:col>
          <xdr:colOff>895350</xdr:colOff>
          <xdr:row>38</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542925</xdr:colOff>
          <xdr:row>37</xdr:row>
          <xdr:rowOff>133350</xdr:rowOff>
        </xdr:from>
        <xdr:to>
          <xdr:col>7</xdr:col>
          <xdr:colOff>895350</xdr:colOff>
          <xdr:row>39</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542925</xdr:colOff>
          <xdr:row>38</xdr:row>
          <xdr:rowOff>133350</xdr:rowOff>
        </xdr:from>
        <xdr:to>
          <xdr:col>7</xdr:col>
          <xdr:colOff>895350</xdr:colOff>
          <xdr:row>40</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542925</xdr:colOff>
          <xdr:row>39</xdr:row>
          <xdr:rowOff>133350</xdr:rowOff>
        </xdr:from>
        <xdr:to>
          <xdr:col>7</xdr:col>
          <xdr:colOff>895350</xdr:colOff>
          <xdr:row>41</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542925</xdr:colOff>
          <xdr:row>40</xdr:row>
          <xdr:rowOff>133350</xdr:rowOff>
        </xdr:from>
        <xdr:to>
          <xdr:col>7</xdr:col>
          <xdr:colOff>895350</xdr:colOff>
          <xdr:row>42</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542925</xdr:colOff>
          <xdr:row>41</xdr:row>
          <xdr:rowOff>133350</xdr:rowOff>
        </xdr:from>
        <xdr:to>
          <xdr:col>7</xdr:col>
          <xdr:colOff>895350</xdr:colOff>
          <xdr:row>43</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542925</xdr:colOff>
          <xdr:row>42</xdr:row>
          <xdr:rowOff>133350</xdr:rowOff>
        </xdr:from>
        <xdr:to>
          <xdr:col>7</xdr:col>
          <xdr:colOff>895350</xdr:colOff>
          <xdr:row>44</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32</xdr:row>
          <xdr:rowOff>133350</xdr:rowOff>
        </xdr:from>
        <xdr:to>
          <xdr:col>8</xdr:col>
          <xdr:colOff>895350</xdr:colOff>
          <xdr:row>34</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33</xdr:row>
          <xdr:rowOff>133350</xdr:rowOff>
        </xdr:from>
        <xdr:to>
          <xdr:col>8</xdr:col>
          <xdr:colOff>895350</xdr:colOff>
          <xdr:row>35</xdr:row>
          <xdr:rowOff>28575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34</xdr:row>
          <xdr:rowOff>133350</xdr:rowOff>
        </xdr:from>
        <xdr:to>
          <xdr:col>8</xdr:col>
          <xdr:colOff>895350</xdr:colOff>
          <xdr:row>36</xdr:row>
          <xdr:rowOff>28575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35</xdr:row>
          <xdr:rowOff>133350</xdr:rowOff>
        </xdr:from>
        <xdr:to>
          <xdr:col>8</xdr:col>
          <xdr:colOff>895350</xdr:colOff>
          <xdr:row>37</xdr:row>
          <xdr:rowOff>28575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36</xdr:row>
          <xdr:rowOff>133350</xdr:rowOff>
        </xdr:from>
        <xdr:to>
          <xdr:col>8</xdr:col>
          <xdr:colOff>895350</xdr:colOff>
          <xdr:row>38</xdr:row>
          <xdr:rowOff>38100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37</xdr:row>
          <xdr:rowOff>133350</xdr:rowOff>
        </xdr:from>
        <xdr:to>
          <xdr:col>8</xdr:col>
          <xdr:colOff>895350</xdr:colOff>
          <xdr:row>39</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38</xdr:row>
          <xdr:rowOff>133350</xdr:rowOff>
        </xdr:from>
        <xdr:to>
          <xdr:col>8</xdr:col>
          <xdr:colOff>895350</xdr:colOff>
          <xdr:row>40</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39</xdr:row>
          <xdr:rowOff>133350</xdr:rowOff>
        </xdr:from>
        <xdr:to>
          <xdr:col>8</xdr:col>
          <xdr:colOff>895350</xdr:colOff>
          <xdr:row>41</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40</xdr:row>
          <xdr:rowOff>133350</xdr:rowOff>
        </xdr:from>
        <xdr:to>
          <xdr:col>8</xdr:col>
          <xdr:colOff>895350</xdr:colOff>
          <xdr:row>42</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41</xdr:row>
          <xdr:rowOff>133350</xdr:rowOff>
        </xdr:from>
        <xdr:to>
          <xdr:col>8</xdr:col>
          <xdr:colOff>895350</xdr:colOff>
          <xdr:row>43</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42</xdr:row>
          <xdr:rowOff>133350</xdr:rowOff>
        </xdr:from>
        <xdr:to>
          <xdr:col>8</xdr:col>
          <xdr:colOff>895350</xdr:colOff>
          <xdr:row>44</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32</xdr:row>
          <xdr:rowOff>133350</xdr:rowOff>
        </xdr:from>
        <xdr:to>
          <xdr:col>9</xdr:col>
          <xdr:colOff>895350</xdr:colOff>
          <xdr:row>34</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33</xdr:row>
          <xdr:rowOff>133350</xdr:rowOff>
        </xdr:from>
        <xdr:to>
          <xdr:col>9</xdr:col>
          <xdr:colOff>895350</xdr:colOff>
          <xdr:row>35</xdr:row>
          <xdr:rowOff>28575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34</xdr:row>
          <xdr:rowOff>133350</xdr:rowOff>
        </xdr:from>
        <xdr:to>
          <xdr:col>9</xdr:col>
          <xdr:colOff>895350</xdr:colOff>
          <xdr:row>36</xdr:row>
          <xdr:rowOff>28575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35</xdr:row>
          <xdr:rowOff>133350</xdr:rowOff>
        </xdr:from>
        <xdr:to>
          <xdr:col>9</xdr:col>
          <xdr:colOff>895350</xdr:colOff>
          <xdr:row>37</xdr:row>
          <xdr:rowOff>28575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36</xdr:row>
          <xdr:rowOff>133350</xdr:rowOff>
        </xdr:from>
        <xdr:to>
          <xdr:col>9</xdr:col>
          <xdr:colOff>895350</xdr:colOff>
          <xdr:row>38</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37</xdr:row>
          <xdr:rowOff>133350</xdr:rowOff>
        </xdr:from>
        <xdr:to>
          <xdr:col>9</xdr:col>
          <xdr:colOff>895350</xdr:colOff>
          <xdr:row>39</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38</xdr:row>
          <xdr:rowOff>133350</xdr:rowOff>
        </xdr:from>
        <xdr:to>
          <xdr:col>9</xdr:col>
          <xdr:colOff>895350</xdr:colOff>
          <xdr:row>40</xdr:row>
          <xdr:rowOff>19050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39</xdr:row>
          <xdr:rowOff>133350</xdr:rowOff>
        </xdr:from>
        <xdr:to>
          <xdr:col>9</xdr:col>
          <xdr:colOff>895350</xdr:colOff>
          <xdr:row>41</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40</xdr:row>
          <xdr:rowOff>133350</xdr:rowOff>
        </xdr:from>
        <xdr:to>
          <xdr:col>9</xdr:col>
          <xdr:colOff>895350</xdr:colOff>
          <xdr:row>42</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41</xdr:row>
          <xdr:rowOff>133350</xdr:rowOff>
        </xdr:from>
        <xdr:to>
          <xdr:col>9</xdr:col>
          <xdr:colOff>895350</xdr:colOff>
          <xdr:row>43</xdr:row>
          <xdr:rowOff>38100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42</xdr:row>
          <xdr:rowOff>133350</xdr:rowOff>
        </xdr:from>
        <xdr:to>
          <xdr:col>9</xdr:col>
          <xdr:colOff>895350</xdr:colOff>
          <xdr:row>44</xdr:row>
          <xdr:rowOff>38100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63498</xdr:colOff>
      <xdr:row>0</xdr:row>
      <xdr:rowOff>52915</xdr:rowOff>
    </xdr:from>
    <xdr:to>
      <xdr:col>1</xdr:col>
      <xdr:colOff>19048</xdr:colOff>
      <xdr:row>2</xdr:row>
      <xdr:rowOff>243415</xdr:rowOff>
    </xdr:to>
    <xdr:pic>
      <xdr:nvPicPr>
        <xdr:cNvPr id="3" name="Picture 2">
          <a:extLst>
            <a:ext uri="{FF2B5EF4-FFF2-40B4-BE49-F238E27FC236}">
              <a16:creationId xmlns:a16="http://schemas.microsoft.com/office/drawing/2014/main" id="{2B35956A-310E-7E0E-8B8F-E2FAE4648F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498" y="52915"/>
          <a:ext cx="2495550" cy="698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25"/>
  <sheetViews>
    <sheetView topLeftCell="A2" zoomScale="85" workbookViewId="0">
      <selection activeCell="C38" sqref="C38"/>
    </sheetView>
  </sheetViews>
  <sheetFormatPr defaultRowHeight="15" x14ac:dyDescent="0.25"/>
  <cols>
    <col min="1" max="1" width="51.7109375" bestFit="1" customWidth="1"/>
    <col min="2" max="2" width="21.140625" bestFit="1" customWidth="1"/>
    <col min="3" max="3" width="40.85546875" bestFit="1" customWidth="1"/>
    <col min="4" max="5" width="14.28515625" bestFit="1" customWidth="1"/>
    <col min="6" max="6" width="12.5703125" bestFit="1" customWidth="1"/>
    <col min="9" max="9" width="11.5703125" bestFit="1" customWidth="1"/>
  </cols>
  <sheetData>
    <row r="2" spans="1:8" ht="23.25" x14ac:dyDescent="0.35">
      <c r="A2" s="23" t="s">
        <v>0</v>
      </c>
    </row>
    <row r="4" spans="1:8" ht="18.75" x14ac:dyDescent="0.3">
      <c r="A4" s="22"/>
      <c r="B4" s="17"/>
      <c r="G4" s="10"/>
      <c r="H4" s="10"/>
    </row>
    <row r="5" spans="1:8" x14ac:dyDescent="0.25">
      <c r="A5" s="20"/>
    </row>
    <row r="6" spans="1:8" ht="15.75" thickBot="1" x14ac:dyDescent="0.3"/>
    <row r="7" spans="1:8" ht="18.75" x14ac:dyDescent="0.3">
      <c r="A7" s="104" t="s">
        <v>1</v>
      </c>
      <c r="B7" s="105"/>
    </row>
    <row r="8" spans="1:8" x14ac:dyDescent="0.25">
      <c r="A8" s="122" t="s">
        <v>105</v>
      </c>
      <c r="B8" s="123"/>
      <c r="C8" s="102"/>
    </row>
    <row r="9" spans="1:8" ht="30" customHeight="1" thickBot="1" x14ac:dyDescent="0.3">
      <c r="A9" s="124" t="s">
        <v>104</v>
      </c>
      <c r="B9" s="125"/>
      <c r="C9" s="119"/>
    </row>
    <row r="10" spans="1:8" ht="45" customHeight="1" thickBot="1" x14ac:dyDescent="0.3">
      <c r="B10" s="102"/>
      <c r="C10" s="102"/>
    </row>
    <row r="11" spans="1:8" ht="15" customHeight="1" x14ac:dyDescent="0.25">
      <c r="A11" s="106"/>
      <c r="B11" s="107"/>
      <c r="C11" s="107"/>
      <c r="D11" s="107"/>
      <c r="E11" s="107"/>
      <c r="F11" s="105"/>
    </row>
    <row r="12" spans="1:8" x14ac:dyDescent="0.25">
      <c r="A12" s="36"/>
      <c r="B12" s="57" t="s">
        <v>2</v>
      </c>
      <c r="C12" s="57" t="s">
        <v>3</v>
      </c>
      <c r="D12" s="57"/>
      <c r="E12" s="57" t="s">
        <v>4</v>
      </c>
      <c r="F12" s="37"/>
    </row>
    <row r="13" spans="1:8" x14ac:dyDescent="0.25">
      <c r="A13" s="116" t="s">
        <v>102</v>
      </c>
      <c r="B13" s="109">
        <f>SUM(C13+E13)</f>
        <v>0</v>
      </c>
      <c r="C13" s="24">
        <f>C14+C15+C16</f>
        <v>0</v>
      </c>
      <c r="D13" s="110">
        <f>IFERROR(C13/B13,0)</f>
        <v>0</v>
      </c>
      <c r="E13" s="109">
        <f>(C13*100/70)-C13</f>
        <v>0</v>
      </c>
      <c r="F13" s="117">
        <f>IFERROR(E13/B13,0)</f>
        <v>0</v>
      </c>
      <c r="H13" s="120"/>
    </row>
    <row r="14" spans="1:8" x14ac:dyDescent="0.25">
      <c r="A14" s="36"/>
      <c r="B14" s="118" t="s">
        <v>88</v>
      </c>
      <c r="C14" s="25"/>
      <c r="D14" s="57"/>
      <c r="E14" s="57"/>
      <c r="F14" s="37"/>
    </row>
    <row r="15" spans="1:8" x14ac:dyDescent="0.25">
      <c r="A15" s="36"/>
      <c r="B15" s="118" t="s">
        <v>5</v>
      </c>
      <c r="C15" s="25"/>
      <c r="D15" s="57"/>
      <c r="E15" s="57"/>
      <c r="F15" s="37"/>
    </row>
    <row r="16" spans="1:8" x14ac:dyDescent="0.25">
      <c r="A16" s="36"/>
      <c r="B16" s="118" t="s">
        <v>6</v>
      </c>
      <c r="C16" s="25"/>
      <c r="D16" s="57"/>
      <c r="E16" s="57"/>
      <c r="F16" s="37"/>
    </row>
    <row r="17" spans="1:8" ht="15.75" thickBot="1" x14ac:dyDescent="0.3">
      <c r="A17" s="70"/>
      <c r="B17" s="71"/>
      <c r="C17" s="71"/>
      <c r="D17" s="71"/>
      <c r="E17" s="71"/>
      <c r="F17" s="58"/>
    </row>
    <row r="18" spans="1:8" ht="34.5" customHeight="1" thickBot="1" x14ac:dyDescent="0.3">
      <c r="A18" s="134" t="s">
        <v>101</v>
      </c>
      <c r="B18" s="134"/>
      <c r="C18" s="134"/>
      <c r="D18" s="21"/>
      <c r="E18" s="21"/>
    </row>
    <row r="19" spans="1:8" x14ac:dyDescent="0.25">
      <c r="A19" s="106"/>
      <c r="B19" s="107"/>
      <c r="C19" s="107"/>
      <c r="D19" s="107"/>
      <c r="E19" s="107"/>
      <c r="F19" s="107"/>
      <c r="G19" s="107"/>
      <c r="H19" s="105"/>
    </row>
    <row r="20" spans="1:8" x14ac:dyDescent="0.25">
      <c r="A20" s="36"/>
      <c r="B20" s="57" t="s">
        <v>2</v>
      </c>
      <c r="C20" s="57" t="s">
        <v>3</v>
      </c>
      <c r="D20" s="57"/>
      <c r="E20" s="57" t="s">
        <v>4</v>
      </c>
      <c r="F20" s="57"/>
      <c r="G20" s="57"/>
      <c r="H20" s="37"/>
    </row>
    <row r="21" spans="1:8" x14ac:dyDescent="0.25">
      <c r="A21" s="108" t="s">
        <v>103</v>
      </c>
      <c r="B21" s="25"/>
      <c r="C21" s="109">
        <f>SUM(B21*0.7)</f>
        <v>0</v>
      </c>
      <c r="D21" s="110">
        <f>IFERROR(C21/B21,0)</f>
        <v>0</v>
      </c>
      <c r="E21" s="109">
        <f>(C21*100/70)-C21</f>
        <v>0</v>
      </c>
      <c r="F21" s="110">
        <f>IFERROR(E21/B21,0)</f>
        <v>0</v>
      </c>
      <c r="G21" s="57"/>
      <c r="H21" s="37"/>
    </row>
    <row r="22" spans="1:8" x14ac:dyDescent="0.25">
      <c r="A22" s="36"/>
      <c r="B22" s="111" t="s">
        <v>7</v>
      </c>
      <c r="C22" s="112">
        <f>C13</f>
        <v>0</v>
      </c>
      <c r="D22" s="57"/>
      <c r="E22" s="57"/>
      <c r="F22" s="57"/>
      <c r="G22" s="57"/>
      <c r="H22" s="37"/>
    </row>
    <row r="23" spans="1:8" x14ac:dyDescent="0.25">
      <c r="A23" s="36"/>
      <c r="B23" s="57"/>
      <c r="C23" s="57"/>
      <c r="D23" s="57"/>
      <c r="E23" s="57"/>
      <c r="F23" s="57"/>
      <c r="G23" s="57"/>
      <c r="H23" s="37"/>
    </row>
    <row r="24" spans="1:8" ht="15.75" x14ac:dyDescent="0.25">
      <c r="A24" s="113" t="s">
        <v>8</v>
      </c>
      <c r="B24" s="121">
        <f>IF(C22-C21&lt;0,0,C22-C21)</f>
        <v>0</v>
      </c>
      <c r="C24" s="57" t="s">
        <v>9</v>
      </c>
      <c r="E24" s="57"/>
      <c r="F24" s="57"/>
      <c r="G24" s="57"/>
      <c r="H24" s="37"/>
    </row>
    <row r="25" spans="1:8" ht="45.75" thickBot="1" x14ac:dyDescent="0.3">
      <c r="A25" s="114" t="s">
        <v>10</v>
      </c>
      <c r="B25" s="71"/>
      <c r="C25" s="115"/>
      <c r="D25" s="71"/>
      <c r="E25" s="71"/>
      <c r="F25" s="71"/>
      <c r="G25" s="71"/>
      <c r="H25" s="58"/>
    </row>
  </sheetData>
  <mergeCells count="1">
    <mergeCell ref="A18:C18"/>
  </mergeCells>
  <pageMargins left="0.7" right="0.7" top="0.75" bottom="0.75" header="0.3" footer="0.3"/>
  <pageSetup orientation="portrait" r:id="rId1"/>
  <headerFooter>
    <oddFooter>&amp;L_x000D_&amp;1#&amp;"Calibri"&amp;11&amp;K000000 Classification: Public</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4"/>
  <sheetViews>
    <sheetView tabSelected="1" view="pageLayout" zoomScale="90" zoomScaleNormal="80" zoomScaleSheetLayoutView="57" zoomScalePageLayoutView="90" workbookViewId="0">
      <selection activeCell="D25" sqref="D25"/>
    </sheetView>
  </sheetViews>
  <sheetFormatPr defaultRowHeight="15" x14ac:dyDescent="0.25"/>
  <cols>
    <col min="1" max="1" width="35.5703125" customWidth="1"/>
    <col min="2" max="2" width="20.42578125" bestFit="1" customWidth="1"/>
    <col min="3" max="3" width="20.5703125" customWidth="1"/>
    <col min="4" max="4" width="12.140625" bestFit="1" customWidth="1"/>
    <col min="5" max="6" width="18.28515625" customWidth="1"/>
    <col min="7" max="7" width="16.42578125" customWidth="1"/>
    <col min="8" max="8" width="18.5703125" customWidth="1"/>
    <col min="9" max="9" width="19.5703125" customWidth="1"/>
    <col min="10" max="10" width="20.7109375" customWidth="1"/>
    <col min="11" max="11" width="20.28515625" customWidth="1"/>
    <col min="12" max="12" width="21.42578125" customWidth="1"/>
    <col min="13" max="13" width="16.42578125" bestFit="1" customWidth="1"/>
  </cols>
  <sheetData>
    <row r="1" spans="1:13" s="2" customFormat="1" ht="20.45" customHeight="1" x14ac:dyDescent="0.5">
      <c r="A1" s="133"/>
      <c r="B1" s="15"/>
      <c r="C1" s="15"/>
      <c r="D1" s="15"/>
      <c r="E1" s="15"/>
      <c r="F1" s="15"/>
      <c r="G1" s="15" t="s">
        <v>11</v>
      </c>
      <c r="H1" s="15"/>
      <c r="I1" s="15"/>
      <c r="J1" s="15"/>
      <c r="K1" s="15"/>
      <c r="L1" s="15"/>
    </row>
    <row r="2" spans="1:13" s="2" customFormat="1" ht="20.45" customHeight="1" x14ac:dyDescent="0.25">
      <c r="B2" s="15"/>
      <c r="C2" s="15"/>
      <c r="D2" s="15"/>
      <c r="E2" s="15"/>
      <c r="F2" s="15"/>
      <c r="G2" s="15" t="s">
        <v>106</v>
      </c>
      <c r="H2" s="15"/>
      <c r="I2" s="15"/>
      <c r="J2" s="15"/>
      <c r="K2" s="15"/>
      <c r="L2" s="15"/>
    </row>
    <row r="3" spans="1:13" s="2" customFormat="1" ht="20.45" customHeight="1" x14ac:dyDescent="0.25">
      <c r="B3" s="15"/>
      <c r="C3" s="15"/>
      <c r="D3" s="15"/>
      <c r="E3" s="15"/>
      <c r="F3" s="15"/>
      <c r="G3" s="15"/>
      <c r="H3" s="15"/>
      <c r="I3" s="15"/>
      <c r="J3" s="15"/>
      <c r="K3" s="15"/>
      <c r="L3" s="15"/>
    </row>
    <row r="4" spans="1:13" s="2" customFormat="1" thickBot="1" x14ac:dyDescent="0.25"/>
    <row r="5" spans="1:13" s="2" customFormat="1" ht="14.25" customHeight="1" x14ac:dyDescent="0.2">
      <c r="A5" s="72"/>
      <c r="B5" s="73"/>
      <c r="C5" s="73"/>
      <c r="D5" s="73"/>
      <c r="E5" s="73"/>
      <c r="F5" s="73"/>
      <c r="G5" s="73"/>
      <c r="H5" s="73"/>
      <c r="I5" s="73"/>
      <c r="J5" s="73"/>
      <c r="K5" s="88"/>
      <c r="L5" s="88"/>
      <c r="M5" s="43"/>
    </row>
    <row r="6" spans="1:13" s="4" customFormat="1" ht="12.75" customHeight="1" x14ac:dyDescent="0.2">
      <c r="A6" s="89"/>
      <c r="B6" s="3"/>
      <c r="C6" s="3"/>
      <c r="D6" s="3"/>
      <c r="E6" s="3"/>
      <c r="F6" s="3"/>
      <c r="G6" s="3"/>
      <c r="H6" s="3"/>
      <c r="I6" s="3"/>
      <c r="J6" s="87"/>
      <c r="K6" s="11"/>
      <c r="L6" s="13"/>
      <c r="M6" s="90"/>
    </row>
    <row r="7" spans="1:13" s="4" customFormat="1" ht="15.75" thickBot="1" x14ac:dyDescent="0.3">
      <c r="A7" s="91" t="s">
        <v>12</v>
      </c>
      <c r="B7" s="169"/>
      <c r="C7" s="169"/>
      <c r="D7" s="92" t="s">
        <v>13</v>
      </c>
      <c r="E7" s="93"/>
      <c r="F7" s="93"/>
      <c r="G7" s="92" t="s">
        <v>14</v>
      </c>
      <c r="H7" s="126" t="s">
        <v>107</v>
      </c>
      <c r="I7" s="94"/>
      <c r="J7" s="95" t="s">
        <v>15</v>
      </c>
      <c r="K7" s="96" t="s">
        <v>16</v>
      </c>
      <c r="L7" s="93"/>
      <c r="M7" s="97"/>
    </row>
    <row r="8" spans="1:13" s="4" customFormat="1" ht="13.15" customHeight="1" x14ac:dyDescent="0.2">
      <c r="A8" s="86"/>
      <c r="B8" s="87"/>
      <c r="C8" s="87"/>
      <c r="D8" s="87"/>
      <c r="E8" s="87"/>
      <c r="F8" s="87"/>
      <c r="G8" s="87"/>
      <c r="H8" s="87"/>
    </row>
    <row r="9" spans="1:13" s="4" customFormat="1" ht="12.75" customHeight="1" thickBot="1" x14ac:dyDescent="0.25"/>
    <row r="10" spans="1:13" s="2" customFormat="1" ht="14.25" customHeight="1" x14ac:dyDescent="0.2">
      <c r="A10" s="72" t="s">
        <v>17</v>
      </c>
      <c r="B10" s="73"/>
      <c r="C10" s="73"/>
      <c r="D10" s="73"/>
      <c r="E10" s="73"/>
      <c r="F10" s="73"/>
      <c r="G10" s="73"/>
      <c r="H10" s="73"/>
      <c r="I10" s="73"/>
      <c r="J10" s="73"/>
      <c r="K10" s="73"/>
      <c r="L10" s="73"/>
      <c r="M10" s="43"/>
    </row>
    <row r="11" spans="1:13" s="4" customFormat="1" ht="12.75" customHeight="1" x14ac:dyDescent="0.2">
      <c r="A11" s="74" t="s">
        <v>18</v>
      </c>
      <c r="B11" s="5" t="s">
        <v>19</v>
      </c>
      <c r="C11" s="5" t="s">
        <v>20</v>
      </c>
      <c r="D11" s="5" t="s">
        <v>21</v>
      </c>
      <c r="E11" s="5" t="s">
        <v>22</v>
      </c>
      <c r="F11" s="5" t="s">
        <v>23</v>
      </c>
      <c r="G11" s="5" t="s">
        <v>24</v>
      </c>
      <c r="H11" s="5" t="s">
        <v>25</v>
      </c>
      <c r="I11" s="5" t="s">
        <v>26</v>
      </c>
      <c r="J11" s="5" t="s">
        <v>27</v>
      </c>
      <c r="K11" s="5" t="s">
        <v>28</v>
      </c>
      <c r="L11" s="5" t="s">
        <v>29</v>
      </c>
      <c r="M11" s="75" t="s">
        <v>30</v>
      </c>
    </row>
    <row r="12" spans="1:13" s="7" customFormat="1" ht="38.25" customHeight="1" x14ac:dyDescent="0.25">
      <c r="A12" s="76" t="s">
        <v>31</v>
      </c>
      <c r="B12" s="6" t="s">
        <v>32</v>
      </c>
      <c r="C12" s="6" t="s">
        <v>33</v>
      </c>
      <c r="D12" s="6" t="s">
        <v>34</v>
      </c>
      <c r="E12" s="6" t="s">
        <v>35</v>
      </c>
      <c r="F12" s="6" t="s">
        <v>36</v>
      </c>
      <c r="G12" s="19" t="s">
        <v>37</v>
      </c>
      <c r="H12" s="6" t="s">
        <v>118</v>
      </c>
      <c r="I12" s="6" t="s">
        <v>7</v>
      </c>
      <c r="J12" s="6" t="s">
        <v>119</v>
      </c>
      <c r="K12" s="6" t="s">
        <v>39</v>
      </c>
      <c r="L12" s="14" t="s">
        <v>40</v>
      </c>
      <c r="M12" s="77" t="s">
        <v>41</v>
      </c>
    </row>
    <row r="13" spans="1:13" s="2" customFormat="1" ht="32.25" customHeight="1" thickBot="1" x14ac:dyDescent="0.25">
      <c r="A13" s="78"/>
      <c r="B13" s="79"/>
      <c r="C13" s="79"/>
      <c r="D13" s="80"/>
      <c r="E13" s="81">
        <f>'Cost Share Calculator'!C14</f>
        <v>0</v>
      </c>
      <c r="F13" s="82">
        <f>'Cost Share Calculator'!E13</f>
        <v>0</v>
      </c>
      <c r="G13" s="83">
        <f>'Cost Share Calculator'!C16</f>
        <v>0</v>
      </c>
      <c r="H13" s="81">
        <f>'Cost Share Calculator'!C15</f>
        <v>0</v>
      </c>
      <c r="I13" s="82">
        <f>E13+G13+H13</f>
        <v>0</v>
      </c>
      <c r="J13" s="81">
        <f>'Cost Share Calculator'!B21</f>
        <v>0</v>
      </c>
      <c r="K13" s="84">
        <f>I13-J13+L13</f>
        <v>0</v>
      </c>
      <c r="L13" s="84">
        <f>IF((SFE!I13+SFE!F13)&gt;SFE!J13,'Cost Share Calculator'!E21,'Cost Share Calculator'!E13)</f>
        <v>0</v>
      </c>
      <c r="M13" s="85">
        <f>IF('Cost Share Calculator'!B24&gt;0,'Cost Share Calculator'!B24,0)</f>
        <v>0</v>
      </c>
    </row>
    <row r="14" spans="1:13" s="2" customFormat="1" ht="14.25" customHeight="1" x14ac:dyDescent="0.2"/>
    <row r="15" spans="1:13" s="2" customFormat="1" ht="14.25" customHeight="1" thickBot="1" x14ac:dyDescent="0.25"/>
    <row r="16" spans="1:13" s="2" customFormat="1" ht="14.45" customHeight="1" x14ac:dyDescent="0.25">
      <c r="A16" s="173" t="s">
        <v>42</v>
      </c>
      <c r="B16" s="174"/>
      <c r="C16" s="175"/>
      <c r="D16"/>
      <c r="E16" s="173" t="s">
        <v>43</v>
      </c>
      <c r="F16" s="174"/>
      <c r="G16" s="174"/>
      <c r="H16" s="174"/>
      <c r="I16" s="174"/>
      <c r="J16" s="174"/>
      <c r="K16" s="174"/>
      <c r="L16" s="174"/>
      <c r="M16" s="43"/>
    </row>
    <row r="17" spans="1:13" ht="15" customHeight="1" x14ac:dyDescent="0.25">
      <c r="A17" s="179"/>
      <c r="B17" s="160"/>
      <c r="C17" s="161"/>
      <c r="E17" s="44" t="s">
        <v>44</v>
      </c>
      <c r="F17" s="45"/>
      <c r="G17" s="183" t="s">
        <v>45</v>
      </c>
      <c r="H17" s="183"/>
      <c r="I17" s="170" t="s">
        <v>91</v>
      </c>
      <c r="J17" s="170"/>
      <c r="K17" s="170"/>
      <c r="L17" s="170"/>
      <c r="M17" s="171"/>
    </row>
    <row r="18" spans="1:13" ht="14.45" customHeight="1" x14ac:dyDescent="0.25">
      <c r="A18" s="180"/>
      <c r="B18" s="181"/>
      <c r="C18" s="182"/>
      <c r="E18" s="44" t="s">
        <v>46</v>
      </c>
      <c r="F18" s="45"/>
      <c r="G18" s="168" t="s">
        <v>47</v>
      </c>
      <c r="H18" s="168"/>
      <c r="I18" s="142" t="s">
        <v>48</v>
      </c>
      <c r="J18" s="142"/>
      <c r="K18" s="142"/>
      <c r="L18" s="142"/>
      <c r="M18" s="143"/>
    </row>
    <row r="19" spans="1:13" ht="15.75" customHeight="1" x14ac:dyDescent="0.25">
      <c r="A19" s="176" t="s">
        <v>49</v>
      </c>
      <c r="B19" s="177"/>
      <c r="C19" s="178"/>
      <c r="E19" s="44" t="s">
        <v>50</v>
      </c>
      <c r="F19" s="45"/>
      <c r="G19" s="168" t="s">
        <v>51</v>
      </c>
      <c r="H19" s="168"/>
      <c r="I19" s="142" t="s">
        <v>52</v>
      </c>
      <c r="J19" s="142"/>
      <c r="K19" s="142"/>
      <c r="L19" s="142"/>
      <c r="M19" s="143"/>
    </row>
    <row r="20" spans="1:13" ht="15" customHeight="1" x14ac:dyDescent="0.25">
      <c r="A20" s="36"/>
      <c r="B20" s="57"/>
      <c r="C20" s="37"/>
      <c r="E20" s="44" t="s">
        <v>53</v>
      </c>
      <c r="F20" s="45"/>
      <c r="G20" s="168" t="s">
        <v>54</v>
      </c>
      <c r="H20" s="168"/>
      <c r="I20" s="142" t="s">
        <v>55</v>
      </c>
      <c r="J20" s="142"/>
      <c r="K20" s="142"/>
      <c r="L20" s="142"/>
      <c r="M20" s="143"/>
    </row>
    <row r="21" spans="1:13" ht="15" customHeight="1" x14ac:dyDescent="0.25">
      <c r="A21" s="36"/>
      <c r="B21" s="57"/>
      <c r="C21" s="37"/>
      <c r="E21" s="44" t="s">
        <v>56</v>
      </c>
      <c r="F21" s="45"/>
      <c r="G21" s="168" t="s">
        <v>57</v>
      </c>
      <c r="H21" s="168"/>
      <c r="I21" s="142" t="s">
        <v>92</v>
      </c>
      <c r="J21" s="142"/>
      <c r="K21" s="142"/>
      <c r="L21" s="142"/>
      <c r="M21" s="143"/>
    </row>
    <row r="22" spans="1:13" ht="15" customHeight="1" x14ac:dyDescent="0.25">
      <c r="A22" s="36"/>
      <c r="B22" s="57"/>
      <c r="C22" s="37"/>
      <c r="E22" s="44" t="s">
        <v>58</v>
      </c>
      <c r="F22" s="45"/>
      <c r="G22" s="168" t="s">
        <v>59</v>
      </c>
      <c r="H22" s="168"/>
      <c r="I22" s="142" t="s">
        <v>93</v>
      </c>
      <c r="J22" s="142"/>
      <c r="K22" s="142"/>
      <c r="L22" s="142"/>
      <c r="M22" s="143"/>
    </row>
    <row r="23" spans="1:13" ht="15" customHeight="1" x14ac:dyDescent="0.25">
      <c r="A23" s="59" t="s">
        <v>60</v>
      </c>
      <c r="B23" s="162" t="s">
        <v>61</v>
      </c>
      <c r="C23" s="163"/>
      <c r="E23" s="44" t="s">
        <v>62</v>
      </c>
      <c r="F23" s="45"/>
      <c r="G23" s="168" t="s">
        <v>63</v>
      </c>
      <c r="H23" s="168"/>
      <c r="I23" s="142" t="s">
        <v>94</v>
      </c>
      <c r="J23" s="142"/>
      <c r="K23" s="142"/>
      <c r="L23" s="142"/>
      <c r="M23" s="143"/>
    </row>
    <row r="24" spans="1:13" ht="15" customHeight="1" x14ac:dyDescent="0.25">
      <c r="A24" s="60"/>
      <c r="B24" s="57"/>
      <c r="C24" s="61"/>
      <c r="E24" s="44" t="s">
        <v>64</v>
      </c>
      <c r="F24" s="45"/>
      <c r="G24" s="168" t="s">
        <v>65</v>
      </c>
      <c r="H24" s="168"/>
      <c r="I24" s="142" t="s">
        <v>66</v>
      </c>
      <c r="J24" s="142"/>
      <c r="K24" s="142"/>
      <c r="L24" s="142"/>
      <c r="M24" s="143"/>
    </row>
    <row r="25" spans="1:13" ht="15" customHeight="1" x14ac:dyDescent="0.25">
      <c r="A25" s="166" t="s">
        <v>67</v>
      </c>
      <c r="B25" s="147"/>
      <c r="C25" s="167"/>
      <c r="E25" s="44" t="s">
        <v>68</v>
      </c>
      <c r="F25" s="45"/>
      <c r="G25" s="168" t="s">
        <v>7</v>
      </c>
      <c r="H25" s="168"/>
      <c r="I25" s="142" t="s">
        <v>69</v>
      </c>
      <c r="J25" s="142"/>
      <c r="K25" s="142"/>
      <c r="L25" s="142"/>
      <c r="M25" s="143"/>
    </row>
    <row r="26" spans="1:13" ht="19.5" customHeight="1" x14ac:dyDescent="0.25">
      <c r="A26" s="62"/>
      <c r="B26" s="1"/>
      <c r="C26" s="63"/>
      <c r="E26" s="44" t="s">
        <v>70</v>
      </c>
      <c r="F26" s="45"/>
      <c r="G26" s="172" t="s">
        <v>38</v>
      </c>
      <c r="H26" s="172"/>
      <c r="I26" s="142" t="s">
        <v>95</v>
      </c>
      <c r="J26" s="142"/>
      <c r="K26" s="142"/>
      <c r="L26" s="142"/>
      <c r="M26" s="143"/>
    </row>
    <row r="27" spans="1:13" ht="31.5" customHeight="1" x14ac:dyDescent="0.25">
      <c r="A27" s="157" t="s">
        <v>90</v>
      </c>
      <c r="B27" s="158"/>
      <c r="C27" s="159"/>
      <c r="E27" s="44" t="s">
        <v>71</v>
      </c>
      <c r="F27" s="45"/>
      <c r="G27" s="168" t="s">
        <v>72</v>
      </c>
      <c r="H27" s="168"/>
      <c r="I27" s="142" t="s">
        <v>96</v>
      </c>
      <c r="J27" s="142"/>
      <c r="K27" s="142"/>
      <c r="L27" s="142"/>
      <c r="M27" s="143"/>
    </row>
    <row r="28" spans="1:13" ht="28.5" customHeight="1" x14ac:dyDescent="0.25">
      <c r="A28" s="157"/>
      <c r="B28" s="158"/>
      <c r="C28" s="159"/>
      <c r="E28" s="46" t="s">
        <v>73</v>
      </c>
      <c r="F28" s="18"/>
      <c r="G28" s="164" t="s">
        <v>74</v>
      </c>
      <c r="H28" s="164"/>
      <c r="I28" s="142" t="s">
        <v>75</v>
      </c>
      <c r="J28" s="142"/>
      <c r="K28" s="142"/>
      <c r="L28" s="142"/>
      <c r="M28" s="143"/>
    </row>
    <row r="29" spans="1:13" ht="28.5" customHeight="1" x14ac:dyDescent="0.25">
      <c r="A29" s="64"/>
      <c r="B29" s="65"/>
      <c r="C29" s="66"/>
      <c r="E29" s="46"/>
      <c r="F29" s="18"/>
      <c r="G29" s="47"/>
      <c r="H29" s="47"/>
      <c r="I29" s="142"/>
      <c r="J29" s="142"/>
      <c r="K29" s="142"/>
      <c r="L29" s="142"/>
      <c r="M29" s="143"/>
    </row>
    <row r="30" spans="1:13" ht="39.75" customHeight="1" x14ac:dyDescent="0.25">
      <c r="A30" s="141" t="s">
        <v>100</v>
      </c>
      <c r="B30" s="142"/>
      <c r="C30" s="143"/>
      <c r="E30" s="46" t="s">
        <v>76</v>
      </c>
      <c r="F30" s="18"/>
      <c r="G30" s="165" t="s">
        <v>77</v>
      </c>
      <c r="H30" s="165"/>
      <c r="I30" s="142" t="s">
        <v>78</v>
      </c>
      <c r="J30" s="142"/>
      <c r="K30" s="142"/>
      <c r="L30" s="142"/>
      <c r="M30" s="143"/>
    </row>
    <row r="31" spans="1:13" ht="19.5" customHeight="1" x14ac:dyDescent="0.25">
      <c r="A31" s="141"/>
      <c r="B31" s="142"/>
      <c r="C31" s="143"/>
      <c r="E31" s="154" t="s">
        <v>120</v>
      </c>
      <c r="F31" s="155"/>
      <c r="G31" s="155"/>
      <c r="H31" s="155"/>
      <c r="I31" s="155"/>
      <c r="J31" s="155"/>
      <c r="K31" s="155"/>
      <c r="L31" s="155"/>
      <c r="M31" s="156"/>
    </row>
    <row r="32" spans="1:13" ht="22.5" customHeight="1" thickBot="1" x14ac:dyDescent="0.3">
      <c r="A32" s="141"/>
      <c r="B32" s="142"/>
      <c r="C32" s="143"/>
      <c r="E32" s="150" t="s">
        <v>79</v>
      </c>
      <c r="F32" s="151"/>
      <c r="G32" s="151"/>
      <c r="H32" s="152"/>
      <c r="I32" s="153"/>
      <c r="J32" s="146" t="s">
        <v>80</v>
      </c>
      <c r="K32" s="147"/>
      <c r="L32" s="147"/>
      <c r="M32" s="48"/>
    </row>
    <row r="33" spans="1:13" ht="14.45" customHeight="1" x14ac:dyDescent="0.25">
      <c r="A33" s="137" t="s">
        <v>81</v>
      </c>
      <c r="B33" s="160" t="s">
        <v>82</v>
      </c>
      <c r="C33" s="161"/>
      <c r="E33" s="139"/>
      <c r="F33" s="140"/>
      <c r="G33" s="140"/>
      <c r="H33" s="40" t="s">
        <v>97</v>
      </c>
      <c r="I33" s="41" t="s">
        <v>98</v>
      </c>
      <c r="J33" s="34" t="s">
        <v>99</v>
      </c>
      <c r="K33" s="27"/>
      <c r="L33" s="27"/>
      <c r="M33" s="49"/>
    </row>
    <row r="34" spans="1:13" ht="15" customHeight="1" x14ac:dyDescent="0.25">
      <c r="A34" s="138"/>
      <c r="B34" s="57"/>
      <c r="C34" s="37"/>
      <c r="E34" s="127" t="s">
        <v>111</v>
      </c>
      <c r="F34" s="32"/>
      <c r="G34" s="32"/>
      <c r="H34" s="42"/>
      <c r="I34" s="39"/>
      <c r="J34" s="100"/>
      <c r="K34" s="144" t="s">
        <v>83</v>
      </c>
      <c r="L34" s="144"/>
      <c r="M34" s="145"/>
    </row>
    <row r="35" spans="1:13" x14ac:dyDescent="0.25">
      <c r="A35" s="67"/>
      <c r="B35" s="68"/>
      <c r="C35" s="69"/>
      <c r="E35" s="128" t="s">
        <v>112</v>
      </c>
      <c r="F35" s="50"/>
      <c r="G35" s="50"/>
      <c r="H35" s="42"/>
      <c r="I35" s="39"/>
      <c r="J35" s="100"/>
      <c r="K35" s="148" t="s">
        <v>84</v>
      </c>
      <c r="L35" s="148"/>
      <c r="M35" s="149"/>
    </row>
    <row r="36" spans="1:13" x14ac:dyDescent="0.25">
      <c r="A36" s="36"/>
      <c r="B36" s="57"/>
      <c r="C36" s="69"/>
      <c r="E36" s="129" t="s">
        <v>108</v>
      </c>
      <c r="F36" s="51"/>
      <c r="G36" s="51"/>
      <c r="H36" s="42"/>
      <c r="I36" s="39"/>
      <c r="J36" s="100"/>
      <c r="K36" s="33" t="s">
        <v>85</v>
      </c>
      <c r="L36" s="52"/>
      <c r="M36" s="35"/>
    </row>
    <row r="37" spans="1:13" ht="15" customHeight="1" thickBot="1" x14ac:dyDescent="0.3">
      <c r="A37" s="103" t="s">
        <v>86</v>
      </c>
      <c r="B37" s="135" t="s">
        <v>87</v>
      </c>
      <c r="C37" s="136"/>
      <c r="D37" s="9"/>
      <c r="E37" s="132" t="s">
        <v>113</v>
      </c>
      <c r="F37" s="51"/>
      <c r="G37" s="51"/>
      <c r="H37" s="42"/>
      <c r="I37" s="39"/>
      <c r="J37" s="100"/>
      <c r="K37" s="53"/>
      <c r="L37" s="53"/>
      <c r="M37" s="35"/>
    </row>
    <row r="38" spans="1:13" ht="14.45" customHeight="1" thickBot="1" x14ac:dyDescent="0.3">
      <c r="A38" s="70"/>
      <c r="B38" s="71"/>
      <c r="C38" s="58"/>
      <c r="E38" s="130" t="s">
        <v>114</v>
      </c>
      <c r="F38" s="54"/>
      <c r="G38" s="54"/>
      <c r="H38" s="42"/>
      <c r="I38" s="39"/>
      <c r="J38" s="100"/>
      <c r="K38" s="55"/>
      <c r="L38" s="55"/>
      <c r="M38" s="35"/>
    </row>
    <row r="39" spans="1:13" x14ac:dyDescent="0.25">
      <c r="A39" s="12"/>
      <c r="E39" s="131" t="s">
        <v>109</v>
      </c>
      <c r="F39" s="54"/>
      <c r="G39" s="54"/>
      <c r="H39" s="42"/>
      <c r="I39" s="39"/>
      <c r="J39" s="100"/>
      <c r="K39" s="55"/>
      <c r="L39" s="55"/>
      <c r="M39" s="35"/>
    </row>
    <row r="40" spans="1:13" ht="15.75" thickBot="1" x14ac:dyDescent="0.3">
      <c r="A40" s="12"/>
      <c r="E40" s="132" t="s">
        <v>115</v>
      </c>
      <c r="F40" s="51"/>
      <c r="G40" s="51"/>
      <c r="H40" s="42"/>
      <c r="I40" s="39"/>
      <c r="J40" s="100"/>
      <c r="K40" s="52"/>
      <c r="L40" s="56"/>
      <c r="M40" s="35"/>
    </row>
    <row r="41" spans="1:13" ht="15.75" thickBot="1" x14ac:dyDescent="0.3">
      <c r="A41" s="28"/>
      <c r="B41" s="29" t="s">
        <v>89</v>
      </c>
      <c r="C41" s="30"/>
      <c r="E41" s="130" t="s">
        <v>110</v>
      </c>
      <c r="F41" s="52"/>
      <c r="G41" s="52"/>
      <c r="H41" s="42"/>
      <c r="I41" s="39"/>
      <c r="J41" s="100"/>
      <c r="K41" s="52"/>
      <c r="L41" s="52"/>
      <c r="M41" s="35"/>
    </row>
    <row r="42" spans="1:13" x14ac:dyDescent="0.25">
      <c r="E42" s="132" t="s">
        <v>116</v>
      </c>
      <c r="F42" s="52"/>
      <c r="G42" s="52"/>
      <c r="H42" s="42"/>
      <c r="I42" s="39"/>
      <c r="J42" s="100"/>
      <c r="K42" s="57"/>
      <c r="L42" s="57"/>
      <c r="M42" s="37"/>
    </row>
    <row r="43" spans="1:13" ht="14.45" customHeight="1" x14ac:dyDescent="0.25">
      <c r="D43" s="8"/>
      <c r="E43" s="132" t="s">
        <v>117</v>
      </c>
      <c r="F43" s="52"/>
      <c r="G43" s="52"/>
      <c r="H43" s="42"/>
      <c r="I43" s="39"/>
      <c r="J43" s="100"/>
      <c r="K43" s="57"/>
      <c r="L43" s="57"/>
      <c r="M43" s="37"/>
    </row>
    <row r="44" spans="1:13" ht="15" customHeight="1" thickBot="1" x14ac:dyDescent="0.3">
      <c r="E44" s="38"/>
      <c r="F44" s="16"/>
      <c r="G44" s="16"/>
      <c r="H44" s="98"/>
      <c r="I44" s="99"/>
      <c r="J44" s="101"/>
      <c r="K44" s="31"/>
      <c r="L44" s="26"/>
      <c r="M44" s="58"/>
    </row>
  </sheetData>
  <mergeCells count="45">
    <mergeCell ref="G19:H19"/>
    <mergeCell ref="A17:A18"/>
    <mergeCell ref="B17:C18"/>
    <mergeCell ref="I20:M20"/>
    <mergeCell ref="I21:M21"/>
    <mergeCell ref="G20:H20"/>
    <mergeCell ref="G21:H21"/>
    <mergeCell ref="G17:H17"/>
    <mergeCell ref="B7:C7"/>
    <mergeCell ref="I17:M17"/>
    <mergeCell ref="I18:M18"/>
    <mergeCell ref="I19:M19"/>
    <mergeCell ref="I26:M26"/>
    <mergeCell ref="G22:H22"/>
    <mergeCell ref="G24:H24"/>
    <mergeCell ref="G25:H25"/>
    <mergeCell ref="I22:M22"/>
    <mergeCell ref="I24:M24"/>
    <mergeCell ref="I25:M25"/>
    <mergeCell ref="G26:H26"/>
    <mergeCell ref="G18:H18"/>
    <mergeCell ref="E16:L16"/>
    <mergeCell ref="A16:C16"/>
    <mergeCell ref="A19:C19"/>
    <mergeCell ref="A27:C28"/>
    <mergeCell ref="B33:C33"/>
    <mergeCell ref="B23:C23"/>
    <mergeCell ref="I30:M30"/>
    <mergeCell ref="G28:H28"/>
    <mergeCell ref="G30:H30"/>
    <mergeCell ref="A25:C25"/>
    <mergeCell ref="I23:M23"/>
    <mergeCell ref="G23:H23"/>
    <mergeCell ref="I28:M29"/>
    <mergeCell ref="I27:M27"/>
    <mergeCell ref="G27:H27"/>
    <mergeCell ref="B37:C37"/>
    <mergeCell ref="A33:A34"/>
    <mergeCell ref="E33:G33"/>
    <mergeCell ref="A30:C32"/>
    <mergeCell ref="K34:M34"/>
    <mergeCell ref="J32:L32"/>
    <mergeCell ref="K35:M35"/>
    <mergeCell ref="E32:I32"/>
    <mergeCell ref="E31:M31"/>
  </mergeCells>
  <pageMargins left="0.25" right="0.25" top="0.75" bottom="0.75" header="0.3" footer="0.3"/>
  <pageSetup paperSize="5" scale="64" pageOrder="overThenDown" orientation="landscape" r:id="rId1"/>
  <headerFooter>
    <oddFooter>&amp;L&amp;"Calibri,Regular"&amp;K000000Statement of Funding and Expenditures - DFPP _x000D_&amp;1#&amp;"Calibri"&amp;11&amp;K000000 Classification: Public</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7</xdr:col>
                    <xdr:colOff>542925</xdr:colOff>
                    <xdr:row>32</xdr:row>
                    <xdr:rowOff>133350</xdr:rowOff>
                  </from>
                  <to>
                    <xdr:col>7</xdr:col>
                    <xdr:colOff>895350</xdr:colOff>
                    <xdr:row>34</xdr:row>
                    <xdr:rowOff>38100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7</xdr:col>
                    <xdr:colOff>542925</xdr:colOff>
                    <xdr:row>33</xdr:row>
                    <xdr:rowOff>133350</xdr:rowOff>
                  </from>
                  <to>
                    <xdr:col>7</xdr:col>
                    <xdr:colOff>895350</xdr:colOff>
                    <xdr:row>35</xdr:row>
                    <xdr:rowOff>28575</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7</xdr:col>
                    <xdr:colOff>542925</xdr:colOff>
                    <xdr:row>34</xdr:row>
                    <xdr:rowOff>133350</xdr:rowOff>
                  </from>
                  <to>
                    <xdr:col>7</xdr:col>
                    <xdr:colOff>895350</xdr:colOff>
                    <xdr:row>36</xdr:row>
                    <xdr:rowOff>28575</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7</xdr:col>
                    <xdr:colOff>542925</xdr:colOff>
                    <xdr:row>35</xdr:row>
                    <xdr:rowOff>133350</xdr:rowOff>
                  </from>
                  <to>
                    <xdr:col>7</xdr:col>
                    <xdr:colOff>895350</xdr:colOff>
                    <xdr:row>37</xdr:row>
                    <xdr:rowOff>28575</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7</xdr:col>
                    <xdr:colOff>542925</xdr:colOff>
                    <xdr:row>36</xdr:row>
                    <xdr:rowOff>133350</xdr:rowOff>
                  </from>
                  <to>
                    <xdr:col>7</xdr:col>
                    <xdr:colOff>895350</xdr:colOff>
                    <xdr:row>38</xdr:row>
                    <xdr:rowOff>38100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7</xdr:col>
                    <xdr:colOff>542925</xdr:colOff>
                    <xdr:row>37</xdr:row>
                    <xdr:rowOff>133350</xdr:rowOff>
                  </from>
                  <to>
                    <xdr:col>7</xdr:col>
                    <xdr:colOff>895350</xdr:colOff>
                    <xdr:row>39</xdr:row>
                    <xdr:rowOff>38100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7</xdr:col>
                    <xdr:colOff>542925</xdr:colOff>
                    <xdr:row>38</xdr:row>
                    <xdr:rowOff>133350</xdr:rowOff>
                  </from>
                  <to>
                    <xdr:col>7</xdr:col>
                    <xdr:colOff>895350</xdr:colOff>
                    <xdr:row>40</xdr:row>
                    <xdr:rowOff>19050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7</xdr:col>
                    <xdr:colOff>542925</xdr:colOff>
                    <xdr:row>39</xdr:row>
                    <xdr:rowOff>133350</xdr:rowOff>
                  </from>
                  <to>
                    <xdr:col>7</xdr:col>
                    <xdr:colOff>895350</xdr:colOff>
                    <xdr:row>41</xdr:row>
                    <xdr:rowOff>0</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7</xdr:col>
                    <xdr:colOff>542925</xdr:colOff>
                    <xdr:row>40</xdr:row>
                    <xdr:rowOff>133350</xdr:rowOff>
                  </from>
                  <to>
                    <xdr:col>7</xdr:col>
                    <xdr:colOff>895350</xdr:colOff>
                    <xdr:row>42</xdr:row>
                    <xdr:rowOff>19050</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7</xdr:col>
                    <xdr:colOff>542925</xdr:colOff>
                    <xdr:row>41</xdr:row>
                    <xdr:rowOff>133350</xdr:rowOff>
                  </from>
                  <to>
                    <xdr:col>7</xdr:col>
                    <xdr:colOff>895350</xdr:colOff>
                    <xdr:row>43</xdr:row>
                    <xdr:rowOff>38100</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7</xdr:col>
                    <xdr:colOff>542925</xdr:colOff>
                    <xdr:row>42</xdr:row>
                    <xdr:rowOff>133350</xdr:rowOff>
                  </from>
                  <to>
                    <xdr:col>7</xdr:col>
                    <xdr:colOff>895350</xdr:colOff>
                    <xdr:row>44</xdr:row>
                    <xdr:rowOff>38100</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8</xdr:col>
                    <xdr:colOff>542925</xdr:colOff>
                    <xdr:row>32</xdr:row>
                    <xdr:rowOff>133350</xdr:rowOff>
                  </from>
                  <to>
                    <xdr:col>8</xdr:col>
                    <xdr:colOff>895350</xdr:colOff>
                    <xdr:row>34</xdr:row>
                    <xdr:rowOff>38100</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8</xdr:col>
                    <xdr:colOff>542925</xdr:colOff>
                    <xdr:row>33</xdr:row>
                    <xdr:rowOff>133350</xdr:rowOff>
                  </from>
                  <to>
                    <xdr:col>8</xdr:col>
                    <xdr:colOff>895350</xdr:colOff>
                    <xdr:row>35</xdr:row>
                    <xdr:rowOff>28575</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8</xdr:col>
                    <xdr:colOff>542925</xdr:colOff>
                    <xdr:row>34</xdr:row>
                    <xdr:rowOff>133350</xdr:rowOff>
                  </from>
                  <to>
                    <xdr:col>8</xdr:col>
                    <xdr:colOff>895350</xdr:colOff>
                    <xdr:row>36</xdr:row>
                    <xdr:rowOff>28575</xdr:rowOff>
                  </to>
                </anchor>
              </controlPr>
            </control>
          </mc:Choice>
        </mc:AlternateContent>
        <mc:AlternateContent xmlns:mc="http://schemas.openxmlformats.org/markup-compatibility/2006">
          <mc:Choice Requires="x14">
            <control shapeId="1046" r:id="rId18" name="Check Box 22">
              <controlPr defaultSize="0" autoFill="0" autoLine="0" autoPict="0">
                <anchor moveWithCells="1">
                  <from>
                    <xdr:col>8</xdr:col>
                    <xdr:colOff>542925</xdr:colOff>
                    <xdr:row>35</xdr:row>
                    <xdr:rowOff>133350</xdr:rowOff>
                  </from>
                  <to>
                    <xdr:col>8</xdr:col>
                    <xdr:colOff>895350</xdr:colOff>
                    <xdr:row>37</xdr:row>
                    <xdr:rowOff>28575</xdr:rowOff>
                  </to>
                </anchor>
              </controlPr>
            </control>
          </mc:Choice>
        </mc:AlternateContent>
        <mc:AlternateContent xmlns:mc="http://schemas.openxmlformats.org/markup-compatibility/2006">
          <mc:Choice Requires="x14">
            <control shapeId="1047" r:id="rId19" name="Check Box 23">
              <controlPr defaultSize="0" autoFill="0" autoLine="0" autoPict="0">
                <anchor moveWithCells="1">
                  <from>
                    <xdr:col>8</xdr:col>
                    <xdr:colOff>542925</xdr:colOff>
                    <xdr:row>36</xdr:row>
                    <xdr:rowOff>133350</xdr:rowOff>
                  </from>
                  <to>
                    <xdr:col>8</xdr:col>
                    <xdr:colOff>895350</xdr:colOff>
                    <xdr:row>38</xdr:row>
                    <xdr:rowOff>38100</xdr:rowOff>
                  </to>
                </anchor>
              </controlPr>
            </control>
          </mc:Choice>
        </mc:AlternateContent>
        <mc:AlternateContent xmlns:mc="http://schemas.openxmlformats.org/markup-compatibility/2006">
          <mc:Choice Requires="x14">
            <control shapeId="1048" r:id="rId20" name="Check Box 24">
              <controlPr defaultSize="0" autoFill="0" autoLine="0" autoPict="0">
                <anchor moveWithCells="1">
                  <from>
                    <xdr:col>8</xdr:col>
                    <xdr:colOff>542925</xdr:colOff>
                    <xdr:row>37</xdr:row>
                    <xdr:rowOff>133350</xdr:rowOff>
                  </from>
                  <to>
                    <xdr:col>8</xdr:col>
                    <xdr:colOff>895350</xdr:colOff>
                    <xdr:row>39</xdr:row>
                    <xdr:rowOff>38100</xdr:rowOff>
                  </to>
                </anchor>
              </controlPr>
            </control>
          </mc:Choice>
        </mc:AlternateContent>
        <mc:AlternateContent xmlns:mc="http://schemas.openxmlformats.org/markup-compatibility/2006">
          <mc:Choice Requires="x14">
            <control shapeId="1049" r:id="rId21" name="Check Box 25">
              <controlPr defaultSize="0" autoFill="0" autoLine="0" autoPict="0">
                <anchor moveWithCells="1">
                  <from>
                    <xdr:col>8</xdr:col>
                    <xdr:colOff>542925</xdr:colOff>
                    <xdr:row>38</xdr:row>
                    <xdr:rowOff>133350</xdr:rowOff>
                  </from>
                  <to>
                    <xdr:col>8</xdr:col>
                    <xdr:colOff>895350</xdr:colOff>
                    <xdr:row>40</xdr:row>
                    <xdr:rowOff>19050</xdr:rowOff>
                  </to>
                </anchor>
              </controlPr>
            </control>
          </mc:Choice>
        </mc:AlternateContent>
        <mc:AlternateContent xmlns:mc="http://schemas.openxmlformats.org/markup-compatibility/2006">
          <mc:Choice Requires="x14">
            <control shapeId="1050" r:id="rId22" name="Check Box 26">
              <controlPr defaultSize="0" autoFill="0" autoLine="0" autoPict="0">
                <anchor moveWithCells="1">
                  <from>
                    <xdr:col>8</xdr:col>
                    <xdr:colOff>542925</xdr:colOff>
                    <xdr:row>39</xdr:row>
                    <xdr:rowOff>133350</xdr:rowOff>
                  </from>
                  <to>
                    <xdr:col>8</xdr:col>
                    <xdr:colOff>895350</xdr:colOff>
                    <xdr:row>41</xdr:row>
                    <xdr:rowOff>0</xdr:rowOff>
                  </to>
                </anchor>
              </controlPr>
            </control>
          </mc:Choice>
        </mc:AlternateContent>
        <mc:AlternateContent xmlns:mc="http://schemas.openxmlformats.org/markup-compatibility/2006">
          <mc:Choice Requires="x14">
            <control shapeId="1051" r:id="rId23" name="Check Box 27">
              <controlPr defaultSize="0" autoFill="0" autoLine="0" autoPict="0">
                <anchor moveWithCells="1">
                  <from>
                    <xdr:col>8</xdr:col>
                    <xdr:colOff>542925</xdr:colOff>
                    <xdr:row>40</xdr:row>
                    <xdr:rowOff>133350</xdr:rowOff>
                  </from>
                  <to>
                    <xdr:col>8</xdr:col>
                    <xdr:colOff>895350</xdr:colOff>
                    <xdr:row>42</xdr:row>
                    <xdr:rowOff>19050</xdr:rowOff>
                  </to>
                </anchor>
              </controlPr>
            </control>
          </mc:Choice>
        </mc:AlternateContent>
        <mc:AlternateContent xmlns:mc="http://schemas.openxmlformats.org/markup-compatibility/2006">
          <mc:Choice Requires="x14">
            <control shapeId="1052" r:id="rId24" name="Check Box 28">
              <controlPr defaultSize="0" autoFill="0" autoLine="0" autoPict="0">
                <anchor moveWithCells="1">
                  <from>
                    <xdr:col>8</xdr:col>
                    <xdr:colOff>542925</xdr:colOff>
                    <xdr:row>41</xdr:row>
                    <xdr:rowOff>133350</xdr:rowOff>
                  </from>
                  <to>
                    <xdr:col>8</xdr:col>
                    <xdr:colOff>895350</xdr:colOff>
                    <xdr:row>43</xdr:row>
                    <xdr:rowOff>38100</xdr:rowOff>
                  </to>
                </anchor>
              </controlPr>
            </control>
          </mc:Choice>
        </mc:AlternateContent>
        <mc:AlternateContent xmlns:mc="http://schemas.openxmlformats.org/markup-compatibility/2006">
          <mc:Choice Requires="x14">
            <control shapeId="1053" r:id="rId25" name="Check Box 29">
              <controlPr defaultSize="0" autoFill="0" autoLine="0" autoPict="0">
                <anchor moveWithCells="1">
                  <from>
                    <xdr:col>8</xdr:col>
                    <xdr:colOff>542925</xdr:colOff>
                    <xdr:row>42</xdr:row>
                    <xdr:rowOff>133350</xdr:rowOff>
                  </from>
                  <to>
                    <xdr:col>8</xdr:col>
                    <xdr:colOff>895350</xdr:colOff>
                    <xdr:row>44</xdr:row>
                    <xdr:rowOff>38100</xdr:rowOff>
                  </to>
                </anchor>
              </controlPr>
            </control>
          </mc:Choice>
        </mc:AlternateContent>
        <mc:AlternateContent xmlns:mc="http://schemas.openxmlformats.org/markup-compatibility/2006">
          <mc:Choice Requires="x14">
            <control shapeId="1054" r:id="rId26" name="Check Box 30">
              <controlPr defaultSize="0" autoFill="0" autoLine="0" autoPict="0">
                <anchor moveWithCells="1">
                  <from>
                    <xdr:col>9</xdr:col>
                    <xdr:colOff>542925</xdr:colOff>
                    <xdr:row>32</xdr:row>
                    <xdr:rowOff>133350</xdr:rowOff>
                  </from>
                  <to>
                    <xdr:col>9</xdr:col>
                    <xdr:colOff>895350</xdr:colOff>
                    <xdr:row>34</xdr:row>
                    <xdr:rowOff>38100</xdr:rowOff>
                  </to>
                </anchor>
              </controlPr>
            </control>
          </mc:Choice>
        </mc:AlternateContent>
        <mc:AlternateContent xmlns:mc="http://schemas.openxmlformats.org/markup-compatibility/2006">
          <mc:Choice Requires="x14">
            <control shapeId="1055" r:id="rId27" name="Check Box 31">
              <controlPr defaultSize="0" autoFill="0" autoLine="0" autoPict="0">
                <anchor moveWithCells="1">
                  <from>
                    <xdr:col>9</xdr:col>
                    <xdr:colOff>542925</xdr:colOff>
                    <xdr:row>33</xdr:row>
                    <xdr:rowOff>133350</xdr:rowOff>
                  </from>
                  <to>
                    <xdr:col>9</xdr:col>
                    <xdr:colOff>895350</xdr:colOff>
                    <xdr:row>35</xdr:row>
                    <xdr:rowOff>28575</xdr:rowOff>
                  </to>
                </anchor>
              </controlPr>
            </control>
          </mc:Choice>
        </mc:AlternateContent>
        <mc:AlternateContent xmlns:mc="http://schemas.openxmlformats.org/markup-compatibility/2006">
          <mc:Choice Requires="x14">
            <control shapeId="1056" r:id="rId28" name="Check Box 32">
              <controlPr defaultSize="0" autoFill="0" autoLine="0" autoPict="0">
                <anchor moveWithCells="1">
                  <from>
                    <xdr:col>9</xdr:col>
                    <xdr:colOff>542925</xdr:colOff>
                    <xdr:row>34</xdr:row>
                    <xdr:rowOff>133350</xdr:rowOff>
                  </from>
                  <to>
                    <xdr:col>9</xdr:col>
                    <xdr:colOff>895350</xdr:colOff>
                    <xdr:row>36</xdr:row>
                    <xdr:rowOff>28575</xdr:rowOff>
                  </to>
                </anchor>
              </controlPr>
            </control>
          </mc:Choice>
        </mc:AlternateContent>
        <mc:AlternateContent xmlns:mc="http://schemas.openxmlformats.org/markup-compatibility/2006">
          <mc:Choice Requires="x14">
            <control shapeId="1057" r:id="rId29" name="Check Box 33">
              <controlPr defaultSize="0" autoFill="0" autoLine="0" autoPict="0">
                <anchor moveWithCells="1">
                  <from>
                    <xdr:col>9</xdr:col>
                    <xdr:colOff>542925</xdr:colOff>
                    <xdr:row>35</xdr:row>
                    <xdr:rowOff>133350</xdr:rowOff>
                  </from>
                  <to>
                    <xdr:col>9</xdr:col>
                    <xdr:colOff>895350</xdr:colOff>
                    <xdr:row>37</xdr:row>
                    <xdr:rowOff>28575</xdr:rowOff>
                  </to>
                </anchor>
              </controlPr>
            </control>
          </mc:Choice>
        </mc:AlternateContent>
        <mc:AlternateContent xmlns:mc="http://schemas.openxmlformats.org/markup-compatibility/2006">
          <mc:Choice Requires="x14">
            <control shapeId="1058" r:id="rId30" name="Check Box 34">
              <controlPr defaultSize="0" autoFill="0" autoLine="0" autoPict="0">
                <anchor moveWithCells="1">
                  <from>
                    <xdr:col>9</xdr:col>
                    <xdr:colOff>542925</xdr:colOff>
                    <xdr:row>36</xdr:row>
                    <xdr:rowOff>133350</xdr:rowOff>
                  </from>
                  <to>
                    <xdr:col>9</xdr:col>
                    <xdr:colOff>895350</xdr:colOff>
                    <xdr:row>38</xdr:row>
                    <xdr:rowOff>38100</xdr:rowOff>
                  </to>
                </anchor>
              </controlPr>
            </control>
          </mc:Choice>
        </mc:AlternateContent>
        <mc:AlternateContent xmlns:mc="http://schemas.openxmlformats.org/markup-compatibility/2006">
          <mc:Choice Requires="x14">
            <control shapeId="1059" r:id="rId31" name="Check Box 35">
              <controlPr defaultSize="0" autoFill="0" autoLine="0" autoPict="0">
                <anchor moveWithCells="1">
                  <from>
                    <xdr:col>9</xdr:col>
                    <xdr:colOff>542925</xdr:colOff>
                    <xdr:row>37</xdr:row>
                    <xdr:rowOff>133350</xdr:rowOff>
                  </from>
                  <to>
                    <xdr:col>9</xdr:col>
                    <xdr:colOff>895350</xdr:colOff>
                    <xdr:row>39</xdr:row>
                    <xdr:rowOff>38100</xdr:rowOff>
                  </to>
                </anchor>
              </controlPr>
            </control>
          </mc:Choice>
        </mc:AlternateContent>
        <mc:AlternateContent xmlns:mc="http://schemas.openxmlformats.org/markup-compatibility/2006">
          <mc:Choice Requires="x14">
            <control shapeId="1060" r:id="rId32" name="Check Box 36">
              <controlPr defaultSize="0" autoFill="0" autoLine="0" autoPict="0">
                <anchor moveWithCells="1">
                  <from>
                    <xdr:col>9</xdr:col>
                    <xdr:colOff>542925</xdr:colOff>
                    <xdr:row>38</xdr:row>
                    <xdr:rowOff>133350</xdr:rowOff>
                  </from>
                  <to>
                    <xdr:col>9</xdr:col>
                    <xdr:colOff>895350</xdr:colOff>
                    <xdr:row>40</xdr:row>
                    <xdr:rowOff>19050</xdr:rowOff>
                  </to>
                </anchor>
              </controlPr>
            </control>
          </mc:Choice>
        </mc:AlternateContent>
        <mc:AlternateContent xmlns:mc="http://schemas.openxmlformats.org/markup-compatibility/2006">
          <mc:Choice Requires="x14">
            <control shapeId="1061" r:id="rId33" name="Check Box 37">
              <controlPr defaultSize="0" autoFill="0" autoLine="0" autoPict="0">
                <anchor moveWithCells="1">
                  <from>
                    <xdr:col>9</xdr:col>
                    <xdr:colOff>542925</xdr:colOff>
                    <xdr:row>39</xdr:row>
                    <xdr:rowOff>133350</xdr:rowOff>
                  </from>
                  <to>
                    <xdr:col>9</xdr:col>
                    <xdr:colOff>895350</xdr:colOff>
                    <xdr:row>41</xdr:row>
                    <xdr:rowOff>0</xdr:rowOff>
                  </to>
                </anchor>
              </controlPr>
            </control>
          </mc:Choice>
        </mc:AlternateContent>
        <mc:AlternateContent xmlns:mc="http://schemas.openxmlformats.org/markup-compatibility/2006">
          <mc:Choice Requires="x14">
            <control shapeId="1062" r:id="rId34" name="Check Box 38">
              <controlPr defaultSize="0" autoFill="0" autoLine="0" autoPict="0">
                <anchor moveWithCells="1">
                  <from>
                    <xdr:col>9</xdr:col>
                    <xdr:colOff>542925</xdr:colOff>
                    <xdr:row>40</xdr:row>
                    <xdr:rowOff>133350</xdr:rowOff>
                  </from>
                  <to>
                    <xdr:col>9</xdr:col>
                    <xdr:colOff>895350</xdr:colOff>
                    <xdr:row>42</xdr:row>
                    <xdr:rowOff>19050</xdr:rowOff>
                  </to>
                </anchor>
              </controlPr>
            </control>
          </mc:Choice>
        </mc:AlternateContent>
        <mc:AlternateContent xmlns:mc="http://schemas.openxmlformats.org/markup-compatibility/2006">
          <mc:Choice Requires="x14">
            <control shapeId="1063" r:id="rId35" name="Check Box 39">
              <controlPr defaultSize="0" autoFill="0" autoLine="0" autoPict="0">
                <anchor moveWithCells="1">
                  <from>
                    <xdr:col>9</xdr:col>
                    <xdr:colOff>542925</xdr:colOff>
                    <xdr:row>41</xdr:row>
                    <xdr:rowOff>133350</xdr:rowOff>
                  </from>
                  <to>
                    <xdr:col>9</xdr:col>
                    <xdr:colOff>895350</xdr:colOff>
                    <xdr:row>43</xdr:row>
                    <xdr:rowOff>38100</xdr:rowOff>
                  </to>
                </anchor>
              </controlPr>
            </control>
          </mc:Choice>
        </mc:AlternateContent>
        <mc:AlternateContent xmlns:mc="http://schemas.openxmlformats.org/markup-compatibility/2006">
          <mc:Choice Requires="x14">
            <control shapeId="1064" r:id="rId36" name="Check Box 40">
              <controlPr defaultSize="0" autoFill="0" autoLine="0" autoPict="0">
                <anchor moveWithCells="1">
                  <from>
                    <xdr:col>9</xdr:col>
                    <xdr:colOff>542925</xdr:colOff>
                    <xdr:row>42</xdr:row>
                    <xdr:rowOff>133350</xdr:rowOff>
                  </from>
                  <to>
                    <xdr:col>9</xdr:col>
                    <xdr:colOff>895350</xdr:colOff>
                    <xdr:row>44</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pageSetup orientation="portrait" horizontalDpi="1200" verticalDpi="1200" r:id="rId1"/>
  <headerFooter>
    <oddFooter>&amp;L_x000D_&amp;1#&amp;"Calibri"&amp;11&amp;K000000 Classification: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50c7f2d-22b5-4c05-88ab-16906deb3555" xsi:nil="true"/>
    <lcf76f155ced4ddcb4097134ff3c332f xmlns="b8bba156-f053-440c-8946-9e7d6aa5fcfa">
      <Terms xmlns="http://schemas.microsoft.com/office/infopath/2007/PartnerControls"/>
    </lcf76f155ced4ddcb4097134ff3c332f>
    <_dlc_DocId xmlns="003daed0-c403-4b1e-8e57-334141ce92e4">W6A2K3FVA345-1624525998-1032</_dlc_DocId>
    <_dlc_DocIdUrl xmlns="003daed0-c403-4b1e-8e57-334141ce92e4">
      <Url>https://abgov.sharepoint.com/sites/S300D09-MITIGATION2952/_layouts/15/DocIdRedir.aspx?ID=W6A2K3FVA345-1624525998-1032</Url>
      <Description>W6A2K3FVA345-1624525998-1032</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B901E510CBFE24BB2E9A33982E72859" ma:contentTypeVersion="14" ma:contentTypeDescription="Create a new document." ma:contentTypeScope="" ma:versionID="c4bdf3ec122cf1f8ddf51a831afd31dd">
  <xsd:schema xmlns:xsd="http://www.w3.org/2001/XMLSchema" xmlns:xs="http://www.w3.org/2001/XMLSchema" xmlns:p="http://schemas.microsoft.com/office/2006/metadata/properties" xmlns:ns2="003daed0-c403-4b1e-8e57-334141ce92e4" xmlns:ns3="b8bba156-f053-440c-8946-9e7d6aa5fcfa" xmlns:ns4="350c7f2d-22b5-4c05-88ab-16906deb3555" targetNamespace="http://schemas.microsoft.com/office/2006/metadata/properties" ma:root="true" ma:fieldsID="156e10f6be7c01156ad410636741b43e" ns2:_="" ns3:_="" ns4:_="">
    <xsd:import namespace="003daed0-c403-4b1e-8e57-334141ce92e4"/>
    <xsd:import namespace="b8bba156-f053-440c-8946-9e7d6aa5fcfa"/>
    <xsd:import namespace="350c7f2d-22b5-4c05-88ab-16906deb3555"/>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4: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3daed0-c403-4b1e-8e57-334141ce92e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8bba156-f053-440c-8946-9e7d6aa5fcf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58cdee2-a078-4dcf-a938-a5ffeea6d2ec"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0c7f2d-22b5-4c05-88ab-16906deb355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5a9f1ea-57f7-45a9-a934-a3ef4f388a2a}" ma:internalName="TaxCatchAll" ma:showField="CatchAllData" ma:web="003daed0-c403-4b1e-8e57-334141ce92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8CE2853-2EBC-4F91-8E57-11A521216659}">
  <ds:schemaRefs>
    <ds:schemaRef ds:uri="http://schemas.microsoft.com/sharepoint/v3/contenttype/forms"/>
  </ds:schemaRefs>
</ds:datastoreItem>
</file>

<file path=customXml/itemProps2.xml><?xml version="1.0" encoding="utf-8"?>
<ds:datastoreItem xmlns:ds="http://schemas.openxmlformats.org/officeDocument/2006/customXml" ds:itemID="{259C9C03-79FF-42BA-B8EC-4576D34FAC28}">
  <ds:schemaRefs>
    <ds:schemaRef ds:uri="http://purl.org/dc/terms/"/>
    <ds:schemaRef ds:uri="003daed0-c403-4b1e-8e57-334141ce92e4"/>
    <ds:schemaRef ds:uri="http://purl.org/dc/elements/1.1/"/>
    <ds:schemaRef ds:uri="http://schemas.microsoft.com/office/2006/documentManagement/type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350c7f2d-22b5-4c05-88ab-16906deb3555"/>
    <ds:schemaRef ds:uri="b8bba156-f053-440c-8946-9e7d6aa5fcfa"/>
    <ds:schemaRef ds:uri="http://www.w3.org/XML/1998/namespace"/>
  </ds:schemaRefs>
</ds:datastoreItem>
</file>

<file path=customXml/itemProps3.xml><?xml version="1.0" encoding="utf-8"?>
<ds:datastoreItem xmlns:ds="http://schemas.openxmlformats.org/officeDocument/2006/customXml" ds:itemID="{25F119AB-96AB-46AE-AF63-512D8CD6CB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3daed0-c403-4b1e-8e57-334141ce92e4"/>
    <ds:schemaRef ds:uri="b8bba156-f053-440c-8946-9e7d6aa5fcfa"/>
    <ds:schemaRef ds:uri="350c7f2d-22b5-4c05-88ab-16906deb35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3DB2C19-D088-4AB1-A6AA-EEBAECC1843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Cost Share Calculator</vt:lpstr>
      <vt:lpstr>SFE</vt:lpstr>
      <vt:lpstr>Sheet1</vt:lpstr>
      <vt:lpstr>SFE!Print_Area</vt:lpstr>
    </vt:vector>
  </TitlesOfParts>
  <Manager/>
  <Company>GOA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Drought and Flood Protection Program - Final Statement of Funding and Expenditures</dc:title>
  <dc:subject>Flood Protection, Drought Mitigation, Resilience Infrastructure</dc:subject>
  <dc:creator>Government of Alberta</dc:creator>
  <cp:keywords>Security Classification: PUBLIC</cp:keywords>
  <dc:description/>
  <cp:revision/>
  <dcterms:created xsi:type="dcterms:W3CDTF">2014-04-29T20:14:34Z</dcterms:created>
  <dcterms:modified xsi:type="dcterms:W3CDTF">2025-06-26T18:27:56Z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0x0101009B901E510CBFE24BB2E9A33982E72859</vt:lpwstr>
  </property>
  <property fmtid="{D5CDD505-2E9C-101B-9397-08002B2CF9AE}" pid="3" name="_dlc_DocIdItemGuid">
    <vt:lpwstr>d6136e30-85d9-4d5a-9bda-99f9f54983a6</vt:lpwstr>
  </property>
  <property fmtid="{D5CDD505-2E9C-101B-9397-08002B2CF9AE}" pid="4" name="MediaServiceImageTags">
    <vt:lpwstr/>
  </property>
  <property fmtid="{D5CDD505-2E9C-101B-9397-08002B2CF9AE}" pid="5" name="MSIP_Label_60c3ebf9-3c2f-4745-a75f-55836bdb736f_Enabled">
    <vt:lpwstr>true</vt:lpwstr>
  </property>
  <property fmtid="{D5CDD505-2E9C-101B-9397-08002B2CF9AE}" pid="6" name="MSIP_Label_60c3ebf9-3c2f-4745-a75f-55836bdb736f_SetDate">
    <vt:lpwstr>2025-01-30T21:06:46Z</vt:lpwstr>
  </property>
  <property fmtid="{D5CDD505-2E9C-101B-9397-08002B2CF9AE}" pid="7" name="MSIP_Label_60c3ebf9-3c2f-4745-a75f-55836bdb736f_Method">
    <vt:lpwstr>Privileged</vt:lpwstr>
  </property>
  <property fmtid="{D5CDD505-2E9C-101B-9397-08002B2CF9AE}" pid="8" name="MSIP_Label_60c3ebf9-3c2f-4745-a75f-55836bdb736f_Name">
    <vt:lpwstr>Public</vt:lpwstr>
  </property>
  <property fmtid="{D5CDD505-2E9C-101B-9397-08002B2CF9AE}" pid="9" name="MSIP_Label_60c3ebf9-3c2f-4745-a75f-55836bdb736f_SiteId">
    <vt:lpwstr>2bb51c06-af9b-42c5-8bf5-3c3b7b10850b</vt:lpwstr>
  </property>
  <property fmtid="{D5CDD505-2E9C-101B-9397-08002B2CF9AE}" pid="10" name="MSIP_Label_60c3ebf9-3c2f-4745-a75f-55836bdb736f_ActionId">
    <vt:lpwstr>6c2279a2-f97e-4d86-b8fa-dc20e167848e</vt:lpwstr>
  </property>
  <property fmtid="{D5CDD505-2E9C-101B-9397-08002B2CF9AE}" pid="11" name="MSIP_Label_60c3ebf9-3c2f-4745-a75f-55836bdb736f_ContentBits">
    <vt:lpwstr>2</vt:lpwstr>
  </property>
</Properties>
</file>