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abgov-my.sharepoint.com/personal/colter_russell_gov_ab_ca/Documents/Desktop/"/>
    </mc:Choice>
  </mc:AlternateContent>
  <xr:revisionPtr revIDLastSave="64" documentId="8_{FD600121-69E0-43F8-8B8C-044DF36ADB62}" xr6:coauthVersionLast="47" xr6:coauthVersionMax="47" xr10:uidLastSave="{5FAE6DB3-1E37-4B23-AAAA-E3F4CDE7E0A9}"/>
  <bookViews>
    <workbookView xWindow="28680" yWindow="-120" windowWidth="29040" windowHeight="15720" activeTab="1" xr2:uid="{00000000-000D-0000-FFFF-FFFF00000000}"/>
  </bookViews>
  <sheets>
    <sheet name="Fed-Prov Cost Share Calculator" sheetId="2" r:id="rId1"/>
    <sheet name="SFE" sheetId="1" r:id="rId2"/>
  </sheets>
  <definedNames>
    <definedName name="_xlnm.Print_Area" localSheetId="0">'Fed-Prov Cost Share Calculator'!$A$2:$K$45</definedName>
    <definedName name="_xlnm.Print_Area" localSheetId="1">SFE!$A$1:$M$45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2" l="1"/>
  <c r="E28" i="2" l="1"/>
  <c r="H13" i="1"/>
  <c r="G13" i="1"/>
  <c r="E13" i="1"/>
  <c r="E38" i="2" l="1"/>
  <c r="D14" i="2"/>
  <c r="D42" i="2" l="1"/>
  <c r="J13" i="1" s="1"/>
  <c r="D37" i="2" l="1"/>
  <c r="E37" i="2" s="1"/>
  <c r="F37" i="2" s="1"/>
  <c r="G37" i="2" l="1"/>
  <c r="D43" i="2"/>
  <c r="G28" i="2"/>
  <c r="L13" i="1" l="1"/>
  <c r="H37" i="2"/>
  <c r="D28" i="2"/>
  <c r="F28" i="2" s="1"/>
  <c r="I13" i="1"/>
  <c r="H28" i="2" l="1"/>
  <c r="F13" i="1"/>
  <c r="K13" i="1" l="1"/>
  <c r="M13" i="1" l="1"/>
</calcChain>
</file>

<file path=xl/sharedStrings.xml><?xml version="1.0" encoding="utf-8"?>
<sst xmlns="http://schemas.openxmlformats.org/spreadsheetml/2006/main" count="135" uniqueCount="131">
  <si>
    <t>Federal-Provincial DFPP Cost Share Calculator</t>
  </si>
  <si>
    <t>Instructions:</t>
  </si>
  <si>
    <t>Please fill out cells indicated in red</t>
  </si>
  <si>
    <t>Disaster Mitigation and Adaptation Fund</t>
  </si>
  <si>
    <t>Municipalities</t>
  </si>
  <si>
    <t>Maximum Eligible Project Expenditures (Federal)</t>
  </si>
  <si>
    <r>
      <t xml:space="preserve">Amount Contributed by </t>
    </r>
    <r>
      <rPr>
        <sz val="11"/>
        <color rgb="FFFF0000"/>
        <rFont val="Calibri"/>
        <family val="2"/>
        <scheme val="minor"/>
      </rPr>
      <t>DMAF</t>
    </r>
  </si>
  <si>
    <t xml:space="preserve">Please enter the provincial grant amount, interest, and reallocations (positive or negative) in the pink boxes below. </t>
  </si>
  <si>
    <t>Original Grant Amount</t>
  </si>
  <si>
    <t>Interest</t>
  </si>
  <si>
    <t>Total Reallocated</t>
  </si>
  <si>
    <t>Total</t>
  </si>
  <si>
    <t>Provincial</t>
  </si>
  <si>
    <t>Grantee</t>
  </si>
  <si>
    <t>Minimum Project Cost*</t>
  </si>
  <si>
    <r>
      <t xml:space="preserve">Enter Total Eligible Project Expenditures
If Total Eligible DFPP Project Expenditures </t>
    </r>
    <r>
      <rPr>
        <b/>
        <u/>
        <sz val="10"/>
        <rFont val="Arial"/>
        <family val="2"/>
      </rPr>
      <t>does not exceed</t>
    </r>
    <r>
      <rPr>
        <b/>
        <sz val="10"/>
        <rFont val="Arial"/>
        <family val="2"/>
      </rPr>
      <t xml:space="preserve"> Minimum Project Cost, Total Eligible DFPP Project Expenditures </t>
    </r>
    <r>
      <rPr>
        <b/>
        <u/>
        <sz val="10"/>
        <rFont val="Arial"/>
        <family val="2"/>
      </rPr>
      <t>replaces</t>
    </r>
    <r>
      <rPr>
        <b/>
        <sz val="10"/>
        <rFont val="Arial"/>
        <family val="2"/>
      </rPr>
      <t xml:space="preserve"> the Minimum Project Cost in Cost Share Calculation. 
If Total Eligible DFPP Project Expenditures exceeds or is equal to Minimum Project Cost, no grant funds must be returned.</t>
    </r>
  </si>
  <si>
    <t>Total Eligible Project Expenditures</t>
  </si>
  <si>
    <r>
      <t xml:space="preserve"> </t>
    </r>
    <r>
      <rPr>
        <sz val="11"/>
        <color rgb="FFFF0000"/>
        <rFont val="Calibri"/>
        <family val="2"/>
        <scheme val="minor"/>
      </rPr>
      <t>DMAF</t>
    </r>
    <r>
      <rPr>
        <sz val="11"/>
        <color theme="1"/>
        <rFont val="Calibri"/>
        <family val="2"/>
        <scheme val="minor"/>
      </rPr>
      <t xml:space="preserve"> Contribution</t>
    </r>
  </si>
  <si>
    <t>Total Eligible DFPP Project Expenditures</t>
  </si>
  <si>
    <t>Funds to Return (once project is complete)</t>
  </si>
  <si>
    <t>Total Grant Value minus Maximum Provincial Contribution (C21)</t>
  </si>
  <si>
    <r>
      <t xml:space="preserve">Drought and Flood Protection Program / </t>
    </r>
    <r>
      <rPr>
        <sz val="14"/>
        <color rgb="FFFF0000"/>
        <rFont val="Arial"/>
        <family val="2"/>
      </rPr>
      <t>Disaster Mitigation and Adaptation Fund (DMAF)</t>
    </r>
  </si>
  <si>
    <r>
      <rPr>
        <b/>
        <sz val="10"/>
        <color rgb="FFFF0000"/>
        <rFont val="Arial"/>
        <family val="2"/>
      </rPr>
      <t>DMAF</t>
    </r>
    <r>
      <rPr>
        <b/>
        <sz val="10"/>
        <color theme="1"/>
        <rFont val="Arial"/>
        <family val="2"/>
      </rPr>
      <t xml:space="preserve"> Grant Agreement No:</t>
    </r>
  </si>
  <si>
    <t>Community/Recipient:</t>
  </si>
  <si>
    <t>DFPP Grant Agreement No.:</t>
  </si>
  <si>
    <t xml:space="preserve"> Report Type:</t>
  </si>
  <si>
    <r>
      <rPr>
        <b/>
        <sz val="10"/>
        <color theme="1"/>
        <rFont val="Arial"/>
        <family val="2"/>
      </rPr>
      <t>Report Due Date:</t>
    </r>
    <r>
      <rPr>
        <sz val="10"/>
        <color theme="1"/>
        <rFont val="Arial"/>
        <family val="2"/>
      </rPr>
      <t xml:space="preserve"> </t>
    </r>
  </si>
  <si>
    <t>mm-dd-yyyy</t>
  </si>
  <si>
    <t>Project Amounts and Funding Applied</t>
  </si>
  <si>
    <t>(1)</t>
  </si>
  <si>
    <t>(2)</t>
  </si>
  <si>
    <t>(3)</t>
  </si>
  <si>
    <t>(4)</t>
  </si>
  <si>
    <t>(5)</t>
  </si>
  <si>
    <t>(6)</t>
  </si>
  <si>
    <t>(7)</t>
  </si>
  <si>
    <t>(8)</t>
  </si>
  <si>
    <t>(9)</t>
  </si>
  <si>
    <t>(10)</t>
  </si>
  <si>
    <t>(11)</t>
  </si>
  <si>
    <t>(12)</t>
  </si>
  <si>
    <t>(13)</t>
  </si>
  <si>
    <t>Project Name</t>
  </si>
  <si>
    <t>Project Start Date                                                     mm/dd/yy</t>
  </si>
  <si>
    <t>Project Completion                                 Date                                                         mm/dd/yy</t>
  </si>
  <si>
    <t>Status                       % Completed</t>
  </si>
  <si>
    <t>Approved Grant Amount</t>
  </si>
  <si>
    <t>Expected Cost Share</t>
  </si>
  <si>
    <r>
      <t>Total Reallocated**</t>
    </r>
    <r>
      <rPr>
        <sz val="10"/>
        <color rgb="FFFF0000"/>
        <rFont val="Arial"/>
        <family val="2"/>
      </rPr>
      <t xml:space="preserve"> (+) or (-)</t>
    </r>
  </si>
  <si>
    <t>Total Grant Value</t>
  </si>
  <si>
    <t>Total Eligible 
DFPP Expenditures</t>
  </si>
  <si>
    <t>Grant Amount Remaining (Surplus/Deficit)</t>
  </si>
  <si>
    <t xml:space="preserve">Final Cost Share Contribution </t>
  </si>
  <si>
    <t>Prepared By</t>
  </si>
  <si>
    <t>Row / Column Explanation</t>
  </si>
  <si>
    <t>Column 1</t>
  </si>
  <si>
    <t>Project Name:</t>
  </si>
  <si>
    <t>Identified in the DFPP Grant Agreement.</t>
  </si>
  <si>
    <t>Column 2</t>
  </si>
  <si>
    <t>Project Start Date:</t>
  </si>
  <si>
    <t xml:space="preserve">Date project was initiated </t>
  </si>
  <si>
    <t>Print Name                                                       Title</t>
  </si>
  <si>
    <t>Column 3</t>
  </si>
  <si>
    <t>Project Completion Date:</t>
  </si>
  <si>
    <t>Date of Substantial Completion</t>
  </si>
  <si>
    <t>Column 4</t>
  </si>
  <si>
    <t>Status:</t>
  </si>
  <si>
    <t>Enter percentage of project completed</t>
  </si>
  <si>
    <t>Column 5</t>
  </si>
  <si>
    <t>Approved Grant Amount:</t>
  </si>
  <si>
    <t>Identified in Section 2.1 of your DFPP Grant Agreement.</t>
  </si>
  <si>
    <t>Column 6</t>
  </si>
  <si>
    <t xml:space="preserve">Expected Cost Share: </t>
  </si>
  <si>
    <t>Cost share based on Original DFPP Grant Amount</t>
  </si>
  <si>
    <t xml:space="preserve">E-mail:                                      </t>
  </si>
  <si>
    <t>Phone:</t>
  </si>
  <si>
    <t>Column 7</t>
  </si>
  <si>
    <t>Total Reallocated:</t>
  </si>
  <si>
    <t xml:space="preserve">Total Approved Reallocations to or from other approved DFPP grants. </t>
  </si>
  <si>
    <t>Column 8</t>
  </si>
  <si>
    <t xml:space="preserve">Interest Earned to Date: </t>
  </si>
  <si>
    <t>All interest earned on Approved Grant Amount</t>
  </si>
  <si>
    <t>Certification</t>
  </si>
  <si>
    <t>Column 9</t>
  </si>
  <si>
    <t>Total of Approved Grant Amount, Interest Earned to Date, and Approved Reallocations.</t>
  </si>
  <si>
    <t>Column 10</t>
  </si>
  <si>
    <t>Total Eligible DFPP Expenditures</t>
  </si>
  <si>
    <t>Auto-fills from Cell D40 from Fed-Prov Cost Share Calculator</t>
  </si>
  <si>
    <t>This is to certify that all information contained in this Statement of Funding and Expenditures is a true and correct representation of actual funding, expenditures and total carry-forward. This information complies with the Recipient's application for grant funding provided under the Drought and Flood Protection Program.</t>
  </si>
  <si>
    <t>Column 11</t>
  </si>
  <si>
    <t>Grant Amount Remaining (Surplus/Deficit):</t>
  </si>
  <si>
    <t>The amount of approved funding for the project still available (includes Interest and Approved Reallocations)</t>
  </si>
  <si>
    <t>Columns 12</t>
  </si>
  <si>
    <t xml:space="preserve">Final Cost Share Contribution: </t>
  </si>
  <si>
    <t>The Cost Share Formula is initially applied to the Eligible Grant Request to determine the Approved Grant Amount (5). The final cost share requirement is calculated based on Total Grant Value and Total Project Expenditures. See Fed-Prov Cost Share Calculator</t>
  </si>
  <si>
    <r>
      <rPr>
        <sz val="10"/>
        <color rgb="FF000000"/>
        <rFont val="Arial"/>
        <family val="2"/>
      </rPr>
      <t xml:space="preserve">In all respects, this Statement confirms compliance with the terms of the </t>
    </r>
    <r>
      <rPr>
        <i/>
        <sz val="10"/>
        <color rgb="FF000000"/>
        <rFont val="Arial"/>
        <family val="2"/>
      </rPr>
      <t>Ministerial Grants Regulation AR</t>
    </r>
    <r>
      <rPr>
        <sz val="10"/>
        <color rgb="FF000000"/>
        <rFont val="Arial"/>
        <family val="2"/>
      </rPr>
      <t xml:space="preserve"> 215/2022, as well as the terms and conditions set out in the Agreement</t>
    </r>
    <r>
      <rPr>
        <sz val="10"/>
        <color rgb="FFFF0000"/>
        <rFont val="Arial"/>
        <family val="2"/>
      </rPr>
      <t>.</t>
    </r>
  </si>
  <si>
    <t>Column 13</t>
  </si>
  <si>
    <t>Funds Returned to GOA:</t>
  </si>
  <si>
    <r>
      <t xml:space="preserve">Surplus funds </t>
    </r>
    <r>
      <rPr>
        <u/>
        <sz val="10"/>
        <rFont val="Arial"/>
        <family val="2"/>
      </rPr>
      <t>must</t>
    </r>
    <r>
      <rPr>
        <sz val="10"/>
        <rFont val="Arial"/>
        <family val="2"/>
      </rPr>
      <t xml:space="preserve"> be returned to GOA. </t>
    </r>
  </si>
  <si>
    <t>Have you included your supporting documentation?</t>
  </si>
  <si>
    <t>Return Completed Annual Project Summary to:</t>
  </si>
  <si>
    <t xml:space="preserve">Signature of Chief Administrative Officer </t>
  </si>
  <si>
    <t>Print Name</t>
  </si>
  <si>
    <t>Yes</t>
  </si>
  <si>
    <t>No</t>
  </si>
  <si>
    <t>N/A</t>
  </si>
  <si>
    <t>Environment and Protected Areas</t>
  </si>
  <si>
    <t>Drought and Flood Protection Program</t>
  </si>
  <si>
    <t xml:space="preserve">by email:  DFPP@gov.ab.ca </t>
  </si>
  <si>
    <t>Date of Signature</t>
  </si>
  <si>
    <t>Phone Contact</t>
  </si>
  <si>
    <t>Please fill out the indicated cells</t>
  </si>
  <si>
    <t>Note: Please ensure any reallocations away are indicated with a negative sign i.e. -200</t>
  </si>
  <si>
    <r>
      <t>Please update</t>
    </r>
    <r>
      <rPr>
        <b/>
        <sz val="11"/>
        <rFont val="Calibri"/>
        <family val="2"/>
        <scheme val="minor"/>
      </rPr>
      <t xml:space="preserve"> all references to</t>
    </r>
    <r>
      <rPr>
        <b/>
        <sz val="11"/>
        <color rgb="FFFF0000"/>
        <rFont val="Calibri"/>
        <family val="2"/>
        <scheme val="minor"/>
      </rPr>
      <t xml:space="preserve"> "DMAF"</t>
    </r>
    <r>
      <rPr>
        <b/>
        <sz val="11"/>
        <color theme="1"/>
        <rFont val="Calibri"/>
        <family val="2"/>
        <scheme val="minor"/>
      </rPr>
      <t xml:space="preserve"> to your applicable stream of grant funding</t>
    </r>
  </si>
  <si>
    <r>
      <t>Please enter amount contributed by</t>
    </r>
    <r>
      <rPr>
        <b/>
        <sz val="11"/>
        <color rgb="FFFF0000"/>
        <rFont val="Calibri"/>
        <family val="2"/>
        <scheme val="minor"/>
      </rPr>
      <t xml:space="preserve"> DMAF</t>
    </r>
    <r>
      <rPr>
        <b/>
        <sz val="11"/>
        <color theme="1"/>
        <rFont val="Calibri"/>
        <family val="2"/>
        <scheme val="minor"/>
      </rPr>
      <t xml:space="preserve"> in the pink box below.</t>
    </r>
  </si>
  <si>
    <t>-</t>
  </si>
  <si>
    <t xml:space="preserve">Final Statement of Funding and Expenditures (SFE) </t>
  </si>
  <si>
    <t xml:space="preserve">Final </t>
  </si>
  <si>
    <t>Funds to Return to GoA</t>
  </si>
  <si>
    <t xml:space="preserve">All Outstanding Invoices </t>
  </si>
  <si>
    <t>(If Applicable) Property Assessments for Lands Purchased</t>
  </si>
  <si>
    <t xml:space="preserve">(If Applicable) Certificate of Completion </t>
  </si>
  <si>
    <t>Completed DFPP Final Report Template</t>
  </si>
  <si>
    <t xml:space="preserve">Final Expenses and Disbursements Summary </t>
  </si>
  <si>
    <t>Mitigation Infrastructure Tracking System (MiST) Template</t>
  </si>
  <si>
    <t xml:space="preserve">(If Applicable) Photos of the Completed Project </t>
  </si>
  <si>
    <t>(If Applicable) As-Built of Completed Project</t>
  </si>
  <si>
    <t>(If Applicable) Copy of the Final Report or Study</t>
  </si>
  <si>
    <t xml:space="preserve">Testimonial(s), Feedback, and/or Suggestions </t>
  </si>
  <si>
    <t xml:space="preserve">Total Interest Earned </t>
  </si>
  <si>
    <t xml:space="preserve">Please note that GST and other sales tax are ineligible to be applied towards the grant payment amount and should not be included within your expenditure calculations.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</si>
</sst>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_);[Red]\(&quot;$&quot;#,##0\)"/>
    <numFmt numFmtId="165" formatCode="_(&quot;$&quot;* #,##0.00_);_(&quot;$&quot;* \(#,##0.00\);_(&quot;$&quot;* &quot;-&quot;??_);_(@_)"/>
    <numFmt numFmtId="166" formatCode="mm/dd/yy;@"/>
    <numFmt numFmtId="167" formatCode="&quot;$&quot;#,##0.00"/>
    <numFmt numFmtId="168" formatCode="_([$$-409]* #,##0.00_);_([$$-409]* \(#,##0.00\);_([$$-409]* &quot;-&quot;??_);_(@_)"/>
  </numFmts>
  <fonts count="31" x14ac:knownFonts="1">
    <font>
      <sz val="11"/>
      <color theme="1"/>
      <name val="Calibri"/>
      <family val="2"/>
      <scheme val="minor"/>
    </font>
    <font>
      <b/>
      <sz val="11"/>
      <color theme="1"/>
      <name val="Calibri"/>
      <family val="2"/>
      <scheme val="minor"/>
    </font>
    <font>
      <sz val="14"/>
      <color theme="1"/>
      <name val="Arial"/>
      <family val="2"/>
    </font>
    <font>
      <sz val="11"/>
      <color theme="1"/>
      <name val="Arial"/>
      <family val="2"/>
    </font>
    <font>
      <sz val="10"/>
      <color theme="1"/>
      <name val="Arial"/>
      <family val="2"/>
    </font>
    <font>
      <b/>
      <sz val="10"/>
      <name val="Arial"/>
      <family val="2"/>
    </font>
    <font>
      <sz val="10"/>
      <name val="Arial"/>
      <family val="2"/>
    </font>
    <font>
      <b/>
      <sz val="11"/>
      <color theme="1"/>
      <name val="Arial"/>
      <family val="2"/>
    </font>
    <font>
      <sz val="11"/>
      <color theme="1"/>
      <name val="Calibri"/>
      <family val="2"/>
      <scheme val="minor"/>
    </font>
    <font>
      <sz val="11"/>
      <name val="Arial"/>
      <family val="2"/>
    </font>
    <font>
      <u/>
      <sz val="11"/>
      <color theme="10"/>
      <name val="Calibri"/>
      <family val="2"/>
      <scheme val="minor"/>
    </font>
    <font>
      <b/>
      <sz val="10"/>
      <color theme="1"/>
      <name val="Arial"/>
      <family val="2"/>
    </font>
    <font>
      <b/>
      <sz val="11"/>
      <name val="Arial"/>
      <family val="2"/>
    </font>
    <font>
      <u/>
      <sz val="10"/>
      <name val="Arial"/>
      <family val="2"/>
    </font>
    <font>
      <sz val="10"/>
      <color rgb="FFFF0000"/>
      <name val="Arial"/>
      <family val="2"/>
    </font>
    <font>
      <sz val="9"/>
      <color theme="1"/>
      <name val="Calibri"/>
      <family val="2"/>
      <scheme val="minor"/>
    </font>
    <font>
      <sz val="11"/>
      <name val="Calibri"/>
      <family val="2"/>
      <scheme val="minor"/>
    </font>
    <font>
      <sz val="14"/>
      <color theme="1"/>
      <name val="Calibri"/>
      <family val="2"/>
      <scheme val="minor"/>
    </font>
    <font>
      <b/>
      <sz val="18"/>
      <color theme="1"/>
      <name val="Calibri"/>
      <family val="2"/>
      <scheme val="minor"/>
    </font>
    <font>
      <b/>
      <sz val="11"/>
      <name val="Calibri"/>
      <family val="2"/>
      <scheme val="minor"/>
    </font>
    <font>
      <b/>
      <sz val="12"/>
      <color theme="1"/>
      <name val="Calibri"/>
      <family val="2"/>
      <scheme val="minor"/>
    </font>
    <font>
      <b/>
      <u/>
      <sz val="10"/>
      <name val="Arial"/>
      <family val="2"/>
    </font>
    <font>
      <b/>
      <sz val="14"/>
      <color theme="1"/>
      <name val="Calibri"/>
      <family val="2"/>
      <scheme val="minor"/>
    </font>
    <font>
      <sz val="11"/>
      <color rgb="FFFF0000"/>
      <name val="Calibri"/>
      <family val="2"/>
      <scheme val="minor"/>
    </font>
    <font>
      <b/>
      <sz val="10"/>
      <color rgb="FFFF0000"/>
      <name val="Arial"/>
      <family val="2"/>
    </font>
    <font>
      <sz val="14"/>
      <color rgb="FFFF0000"/>
      <name val="Arial"/>
      <family val="2"/>
    </font>
    <font>
      <b/>
      <sz val="11"/>
      <color rgb="FFFF0000"/>
      <name val="Calibri"/>
      <family val="2"/>
      <scheme val="minor"/>
    </font>
    <font>
      <sz val="10"/>
      <color rgb="FF000000"/>
      <name val="Arial"/>
      <family val="2"/>
    </font>
    <font>
      <i/>
      <sz val="10"/>
      <color rgb="FF000000"/>
      <name val="Arial"/>
      <family val="2"/>
    </font>
    <font>
      <sz val="14"/>
      <color rgb="FFFF0000"/>
      <name val="Calibri"/>
      <family val="2"/>
      <scheme val="minor"/>
    </font>
    <font>
      <b/>
      <sz val="26"/>
      <color rgb="FF545F1D"/>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5"/>
      </patternFill>
    </fill>
    <fill>
      <patternFill patternType="solid">
        <fgColor theme="0"/>
        <bgColor indexed="64"/>
      </patternFill>
    </fill>
    <fill>
      <patternFill patternType="solid">
        <fgColor theme="5" tint="0.39997558519241921"/>
        <bgColor indexed="64"/>
      </patternFill>
    </fill>
  </fills>
  <borders count="5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indexed="64"/>
      </right>
      <top style="thin">
        <color indexed="64"/>
      </top>
      <bottom/>
      <diagonal/>
    </border>
    <border>
      <left/>
      <right/>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top/>
      <bottom style="thick">
        <color indexed="64"/>
      </bottom>
      <diagonal/>
    </border>
    <border>
      <left style="medium">
        <color indexed="64"/>
      </left>
      <right style="thin">
        <color auto="1"/>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style="medium">
        <color indexed="64"/>
      </left>
      <right/>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s>
  <cellStyleXfs count="5">
    <xf numFmtId="0" fontId="0" fillId="0" borderId="0"/>
    <xf numFmtId="0" fontId="8" fillId="3" borderId="0" applyNumberFormat="0" applyBorder="0" applyAlignment="0" applyProtection="0"/>
    <xf numFmtId="165" fontId="8" fillId="0" borderId="0" applyFont="0" applyFill="0" applyBorder="0" applyAlignment="0" applyProtection="0"/>
    <xf numFmtId="0" fontId="10" fillId="0" borderId="0" applyNumberFormat="0" applyFill="0" applyBorder="0" applyAlignment="0" applyProtection="0"/>
    <xf numFmtId="9" fontId="8" fillId="0" borderId="0" applyFont="0" applyFill="0" applyBorder="0" applyAlignment="0" applyProtection="0"/>
  </cellStyleXfs>
  <cellXfs count="205">
    <xf numFmtId="0" fontId="0" fillId="0" borderId="0" xfId="0"/>
    <xf numFmtId="0" fontId="0" fillId="0" borderId="3" xfId="0" applyBorder="1"/>
    <xf numFmtId="0" fontId="3" fillId="0" borderId="0" xfId="0" applyFont="1"/>
    <xf numFmtId="0" fontId="4" fillId="0" borderId="3" xfId="0" applyFont="1" applyBorder="1" applyAlignment="1">
      <alignment wrapText="1"/>
    </xf>
    <xf numFmtId="0" fontId="4" fillId="0" borderId="0" xfId="0" applyFont="1"/>
    <xf numFmtId="49" fontId="4" fillId="0" borderId="8" xfId="0" applyNumberFormat="1" applyFont="1" applyBorder="1" applyAlignment="1">
      <alignment horizontal="center"/>
    </xf>
    <xf numFmtId="0" fontId="4" fillId="0" borderId="4" xfId="0" applyFont="1" applyBorder="1" applyAlignment="1">
      <alignment horizontal="center" vertical="top" wrapText="1"/>
    </xf>
    <xf numFmtId="0" fontId="4" fillId="0" borderId="0" xfId="0" applyFont="1" applyAlignment="1">
      <alignment vertical="top" wrapText="1"/>
    </xf>
    <xf numFmtId="0" fontId="0" fillId="0" borderId="6" xfId="0" applyBorder="1"/>
    <xf numFmtId="0" fontId="0" fillId="0" borderId="0" xfId="0" applyAlignment="1">
      <alignment vertical="center"/>
    </xf>
    <xf numFmtId="0" fontId="0" fillId="0" borderId="0" xfId="0" applyAlignment="1">
      <alignment horizontal="left"/>
    </xf>
    <xf numFmtId="0" fontId="4" fillId="0" borderId="3" xfId="0" applyFont="1" applyBorder="1"/>
    <xf numFmtId="0" fontId="0" fillId="0" borderId="0" xfId="0" applyAlignment="1">
      <alignment horizontal="center"/>
    </xf>
    <xf numFmtId="0" fontId="4" fillId="0" borderId="3" xfId="0" applyFont="1" applyBorder="1" applyAlignment="1">
      <alignment horizontal="center" wrapText="1"/>
    </xf>
    <xf numFmtId="0" fontId="4" fillId="0" borderId="7" xfId="0" applyFont="1" applyBorder="1" applyAlignment="1">
      <alignment horizontal="center" vertical="top" wrapText="1"/>
    </xf>
    <xf numFmtId="0" fontId="1" fillId="0" borderId="0" xfId="0" applyFont="1"/>
    <xf numFmtId="0" fontId="2" fillId="0" borderId="0" xfId="0" applyFont="1" applyAlignment="1">
      <alignment horizontal="center"/>
    </xf>
    <xf numFmtId="0" fontId="6" fillId="0" borderId="10" xfId="0" applyFont="1" applyBorder="1" applyAlignment="1">
      <alignment horizontal="left" vertical="top" wrapText="1"/>
    </xf>
    <xf numFmtId="0" fontId="1" fillId="4" borderId="0" xfId="1" applyFont="1" applyFill="1" applyBorder="1" applyAlignment="1">
      <alignment horizontal="center" vertical="top" wrapText="1"/>
    </xf>
    <xf numFmtId="0" fontId="4" fillId="0" borderId="4" xfId="0" applyFont="1" applyBorder="1" applyAlignment="1">
      <alignment horizontal="center" vertical="center" wrapText="1"/>
    </xf>
    <xf numFmtId="0" fontId="0" fillId="0" borderId="0" xfId="0" applyAlignment="1">
      <alignment wrapText="1"/>
    </xf>
    <xf numFmtId="0" fontId="17" fillId="0" borderId="0" xfId="0" applyFont="1"/>
    <xf numFmtId="0" fontId="18" fillId="0" borderId="0" xfId="0" applyFont="1"/>
    <xf numFmtId="165" fontId="0" fillId="0" borderId="0" xfId="0" applyNumberFormat="1"/>
    <xf numFmtId="0" fontId="0" fillId="0" borderId="0" xfId="0" applyAlignment="1">
      <alignment vertical="top" wrapText="1"/>
    </xf>
    <xf numFmtId="0" fontId="0" fillId="0" borderId="14" xfId="0" applyBorder="1"/>
    <xf numFmtId="0" fontId="0" fillId="0" borderId="17" xfId="0" applyBorder="1"/>
    <xf numFmtId="0" fontId="0" fillId="0" borderId="19" xfId="0" applyBorder="1"/>
    <xf numFmtId="0" fontId="0" fillId="0" borderId="20" xfId="0" applyBorder="1"/>
    <xf numFmtId="0" fontId="0" fillId="0" borderId="21" xfId="0" applyBorder="1"/>
    <xf numFmtId="0" fontId="0" fillId="0" borderId="0" xfId="0" applyAlignment="1">
      <alignment horizontal="left" vertical="top" wrapText="1" indent="2"/>
    </xf>
    <xf numFmtId="165" fontId="0" fillId="0" borderId="0" xfId="2" applyFont="1" applyBorder="1"/>
    <xf numFmtId="0" fontId="0" fillId="0" borderId="22" xfId="0" applyBorder="1"/>
    <xf numFmtId="0" fontId="0" fillId="0" borderId="10" xfId="0" applyBorder="1"/>
    <xf numFmtId="0" fontId="0" fillId="0" borderId="23" xfId="0" applyBorder="1"/>
    <xf numFmtId="0" fontId="17" fillId="0" borderId="14" xfId="0" applyFont="1" applyBorder="1"/>
    <xf numFmtId="0" fontId="0" fillId="0" borderId="18" xfId="0" applyBorder="1"/>
    <xf numFmtId="0" fontId="1" fillId="0" borderId="0" xfId="0" applyFont="1" applyAlignment="1">
      <alignment horizontal="center"/>
    </xf>
    <xf numFmtId="0" fontId="0" fillId="0" borderId="11" xfId="0" applyBorder="1"/>
    <xf numFmtId="0" fontId="1" fillId="0" borderId="24" xfId="0" applyFont="1" applyBorder="1"/>
    <xf numFmtId="0" fontId="0" fillId="0" borderId="24" xfId="0" applyBorder="1"/>
    <xf numFmtId="0" fontId="0" fillId="0" borderId="12" xfId="0" applyBorder="1"/>
    <xf numFmtId="0" fontId="17" fillId="0" borderId="13" xfId="0" applyFont="1" applyBorder="1"/>
    <xf numFmtId="0" fontId="0" fillId="0" borderId="13" xfId="0" applyBorder="1"/>
    <xf numFmtId="0" fontId="0" fillId="0" borderId="15" xfId="0" applyBorder="1"/>
    <xf numFmtId="0" fontId="0" fillId="0" borderId="25" xfId="0" applyBorder="1"/>
    <xf numFmtId="0" fontId="0" fillId="0" borderId="16" xfId="0" applyBorder="1"/>
    <xf numFmtId="0" fontId="0" fillId="0" borderId="25" xfId="0" applyBorder="1" applyAlignment="1">
      <alignment vertical="top" wrapText="1"/>
    </xf>
    <xf numFmtId="9" fontId="0" fillId="0" borderId="0" xfId="4" applyFont="1" applyBorder="1"/>
    <xf numFmtId="165" fontId="0" fillId="4" borderId="0" xfId="2" applyFont="1" applyFill="1" applyBorder="1"/>
    <xf numFmtId="0" fontId="0" fillId="0" borderId="18" xfId="0" applyBorder="1" applyAlignment="1">
      <alignment vertical="top" wrapText="1"/>
    </xf>
    <xf numFmtId="0" fontId="1" fillId="0" borderId="0" xfId="0" applyFont="1" applyAlignment="1">
      <alignment horizontal="right"/>
    </xf>
    <xf numFmtId="0" fontId="15" fillId="0" borderId="0" xfId="0" applyFont="1" applyAlignment="1">
      <alignment vertical="top"/>
    </xf>
    <xf numFmtId="165" fontId="16" fillId="4" borderId="0" xfId="2" applyFont="1" applyFill="1" applyBorder="1"/>
    <xf numFmtId="165" fontId="20" fillId="0" borderId="0" xfId="0" applyNumberFormat="1" applyFont="1"/>
    <xf numFmtId="0" fontId="0" fillId="0" borderId="0" xfId="0" applyAlignment="1">
      <alignment horizontal="right"/>
    </xf>
    <xf numFmtId="168" fontId="1" fillId="4" borderId="8" xfId="2" applyNumberFormat="1" applyFont="1" applyFill="1" applyBorder="1"/>
    <xf numFmtId="168" fontId="0" fillId="5" borderId="26" xfId="0" applyNumberFormat="1" applyFill="1" applyBorder="1"/>
    <xf numFmtId="164" fontId="1" fillId="5" borderId="27" xfId="2" applyNumberFormat="1" applyFont="1" applyFill="1" applyBorder="1"/>
    <xf numFmtId="165" fontId="1" fillId="5" borderId="28" xfId="2" applyFont="1" applyFill="1" applyBorder="1"/>
    <xf numFmtId="165" fontId="1" fillId="5" borderId="29" xfId="2" applyFont="1" applyFill="1" applyBorder="1"/>
    <xf numFmtId="165" fontId="1" fillId="5" borderId="27" xfId="2" applyFont="1" applyFill="1" applyBorder="1"/>
    <xf numFmtId="0" fontId="1" fillId="0" borderId="21" xfId="0" applyFont="1" applyBorder="1" applyAlignment="1">
      <alignment horizontal="right"/>
    </xf>
    <xf numFmtId="0" fontId="20" fillId="0" borderId="0" xfId="0" applyFont="1" applyAlignment="1">
      <alignment horizontal="right"/>
    </xf>
    <xf numFmtId="0" fontId="10" fillId="0" borderId="10" xfId="3" applyBorder="1" applyAlignment="1">
      <alignment horizontal="left" vertical="top" wrapText="1"/>
    </xf>
    <xf numFmtId="0" fontId="1" fillId="0" borderId="31" xfId="0" applyFont="1" applyBorder="1"/>
    <xf numFmtId="0" fontId="1" fillId="5" borderId="32" xfId="0" applyFont="1" applyFill="1" applyBorder="1"/>
    <xf numFmtId="0" fontId="3" fillId="2" borderId="34" xfId="0" applyFont="1" applyFill="1" applyBorder="1"/>
    <xf numFmtId="0" fontId="7" fillId="0" borderId="26" xfId="0" applyFont="1" applyBorder="1" applyAlignment="1">
      <alignment horizontal="center" vertical="center"/>
    </xf>
    <xf numFmtId="0" fontId="7" fillId="0" borderId="35" xfId="0" applyFont="1" applyBorder="1" applyAlignment="1">
      <alignment horizontal="center" vertical="center" wrapText="1"/>
    </xf>
    <xf numFmtId="0" fontId="12" fillId="0" borderId="36" xfId="0" applyFont="1" applyBorder="1" applyAlignment="1">
      <alignment horizontal="center" vertical="center"/>
    </xf>
    <xf numFmtId="0" fontId="9" fillId="0" borderId="2" xfId="0" applyFont="1" applyBorder="1"/>
    <xf numFmtId="0" fontId="3" fillId="0" borderId="34" xfId="0" applyFont="1" applyBorder="1"/>
    <xf numFmtId="0" fontId="3" fillId="0" borderId="3" xfId="0" applyFont="1" applyBorder="1"/>
    <xf numFmtId="0" fontId="3" fillId="0" borderId="38" xfId="0" applyFont="1" applyBorder="1" applyAlignment="1">
      <alignment wrapText="1"/>
    </xf>
    <xf numFmtId="0" fontId="3" fillId="0" borderId="1" xfId="0" applyFont="1" applyBorder="1" applyAlignment="1">
      <alignment wrapText="1"/>
    </xf>
    <xf numFmtId="0" fontId="3" fillId="0" borderId="39" xfId="0" applyFont="1" applyBorder="1" applyAlignment="1">
      <alignment horizontal="center" wrapText="1"/>
    </xf>
    <xf numFmtId="0" fontId="3" fillId="0" borderId="21" xfId="0" applyFont="1" applyBorder="1"/>
    <xf numFmtId="0" fontId="6" fillId="0" borderId="22" xfId="0" applyFont="1" applyBorder="1" applyAlignment="1">
      <alignment horizontal="left" vertical="top" wrapText="1"/>
    </xf>
    <xf numFmtId="0" fontId="3" fillId="0" borderId="41" xfId="0" applyFont="1" applyBorder="1" applyAlignment="1">
      <alignment horizontal="center" wrapText="1"/>
    </xf>
    <xf numFmtId="0" fontId="3" fillId="0" borderId="42" xfId="0" applyFont="1" applyBorder="1" applyAlignment="1">
      <alignment wrapText="1"/>
    </xf>
    <xf numFmtId="0" fontId="3" fillId="0" borderId="43" xfId="0" applyFont="1" applyBorder="1" applyAlignment="1">
      <alignment horizontal="center" wrapText="1"/>
    </xf>
    <xf numFmtId="0" fontId="10" fillId="0" borderId="10" xfId="3" applyBorder="1" applyAlignment="1">
      <alignment vertical="top" wrapText="1"/>
    </xf>
    <xf numFmtId="0" fontId="19" fillId="0" borderId="31" xfId="0" applyFont="1" applyBorder="1" applyAlignment="1">
      <alignment horizontal="right"/>
    </xf>
    <xf numFmtId="165" fontId="0" fillId="0" borderId="32" xfId="2" applyFont="1" applyBorder="1"/>
    <xf numFmtId="165" fontId="1" fillId="0" borderId="30" xfId="2" applyFont="1" applyFill="1" applyBorder="1" applyAlignment="1">
      <alignment horizontal="right"/>
    </xf>
    <xf numFmtId="0" fontId="22" fillId="0" borderId="17" xfId="0" applyFont="1" applyBorder="1"/>
    <xf numFmtId="0" fontId="22" fillId="0" borderId="19" xfId="0" applyFont="1" applyBorder="1"/>
    <xf numFmtId="0" fontId="1" fillId="0" borderId="22" xfId="0" applyFont="1" applyBorder="1"/>
    <xf numFmtId="0" fontId="22" fillId="0" borderId="20" xfId="0" applyFont="1" applyBorder="1"/>
    <xf numFmtId="0" fontId="22" fillId="5" borderId="21" xfId="0" applyFont="1" applyFill="1" applyBorder="1"/>
    <xf numFmtId="0" fontId="23" fillId="0" borderId="0" xfId="0" applyFont="1"/>
    <xf numFmtId="0" fontId="29" fillId="0" borderId="0" xfId="0" applyFont="1"/>
    <xf numFmtId="0" fontId="4" fillId="0" borderId="37" xfId="0" applyFont="1" applyBorder="1"/>
    <xf numFmtId="0" fontId="4" fillId="0" borderId="20" xfId="0" applyFont="1" applyBorder="1" applyAlignment="1">
      <alignment vertical="top"/>
    </xf>
    <xf numFmtId="0" fontId="4" fillId="4" borderId="20" xfId="0" applyFont="1" applyFill="1" applyBorder="1"/>
    <xf numFmtId="0" fontId="4" fillId="0" borderId="20" xfId="0" applyFont="1" applyBorder="1"/>
    <xf numFmtId="0" fontId="30" fillId="0" borderId="0" xfId="0" applyFont="1"/>
    <xf numFmtId="0" fontId="3" fillId="2" borderId="46" xfId="0" applyFont="1" applyFill="1" applyBorder="1"/>
    <xf numFmtId="0" fontId="5" fillId="0" borderId="20" xfId="0" applyFont="1" applyBorder="1" applyAlignment="1">
      <alignment horizontal="center" vertical="top" wrapText="1"/>
    </xf>
    <xf numFmtId="0" fontId="5" fillId="0" borderId="0" xfId="0" applyFont="1" applyBorder="1" applyAlignment="1">
      <alignment horizontal="center" vertical="top" wrapText="1"/>
    </xf>
    <xf numFmtId="0" fontId="1" fillId="4" borderId="20" xfId="1" applyFont="1" applyFill="1" applyBorder="1" applyAlignment="1">
      <alignment horizontal="center" vertical="top" wrapText="1"/>
    </xf>
    <xf numFmtId="0" fontId="5" fillId="4" borderId="0" xfId="0" applyFont="1" applyFill="1" applyBorder="1" applyAlignment="1">
      <alignment vertical="top" wrapText="1"/>
    </xf>
    <xf numFmtId="0" fontId="3" fillId="0" borderId="0" xfId="0" applyFont="1" applyBorder="1" applyAlignment="1">
      <alignment vertical="top"/>
    </xf>
    <xf numFmtId="0" fontId="3" fillId="0" borderId="0" xfId="0" applyFont="1" applyBorder="1"/>
    <xf numFmtId="0" fontId="9" fillId="4" borderId="0" xfId="0" applyFont="1" applyFill="1" applyBorder="1"/>
    <xf numFmtId="0" fontId="3" fillId="0" borderId="0" xfId="0" applyFont="1" applyBorder="1" applyAlignment="1">
      <alignment vertical="top" wrapText="1"/>
    </xf>
    <xf numFmtId="0" fontId="3" fillId="4" borderId="0" xfId="0" applyFont="1" applyFill="1" applyBorder="1"/>
    <xf numFmtId="0" fontId="9" fillId="0" borderId="0" xfId="0" applyFont="1" applyBorder="1" applyAlignment="1">
      <alignment vertical="top" wrapText="1"/>
    </xf>
    <xf numFmtId="0" fontId="7" fillId="0" borderId="0" xfId="0" applyFont="1" applyBorder="1"/>
    <xf numFmtId="0" fontId="0" fillId="0" borderId="0" xfId="0" applyBorder="1"/>
    <xf numFmtId="0" fontId="6" fillId="0" borderId="20" xfId="0" applyFont="1" applyBorder="1" applyAlignment="1">
      <alignment horizontal="left" vertical="top" wrapText="1"/>
    </xf>
    <xf numFmtId="0" fontId="0" fillId="0" borderId="40" xfId="0" applyBorder="1"/>
    <xf numFmtId="0" fontId="6" fillId="0" borderId="37" xfId="0" applyFont="1" applyBorder="1" applyAlignment="1">
      <alignment vertical="top"/>
    </xf>
    <xf numFmtId="0" fontId="0" fillId="0" borderId="48" xfId="0" applyBorder="1"/>
    <xf numFmtId="0" fontId="0" fillId="0" borderId="47" xfId="0" applyBorder="1"/>
    <xf numFmtId="0" fontId="0" fillId="0" borderId="37" xfId="0" applyBorder="1"/>
    <xf numFmtId="0" fontId="6" fillId="0" borderId="20" xfId="0" applyFont="1" applyBorder="1" applyAlignment="1">
      <alignment vertical="top" wrapText="1"/>
    </xf>
    <xf numFmtId="0" fontId="6" fillId="0" borderId="0" xfId="0" applyFont="1" applyBorder="1" applyAlignment="1">
      <alignment vertical="top" wrapText="1"/>
    </xf>
    <xf numFmtId="0" fontId="6" fillId="0" borderId="21" xfId="0" applyFont="1" applyBorder="1" applyAlignment="1">
      <alignment vertical="top" wrapText="1"/>
    </xf>
    <xf numFmtId="0" fontId="6" fillId="0" borderId="37" xfId="0" applyFont="1" applyBorder="1" applyAlignment="1">
      <alignment horizontal="center"/>
    </xf>
    <xf numFmtId="0" fontId="0" fillId="0" borderId="20" xfId="0" applyBorder="1" applyAlignment="1">
      <alignment horizontal="center"/>
    </xf>
    <xf numFmtId="0" fontId="0" fillId="0" borderId="0" xfId="0" applyBorder="1" applyAlignment="1">
      <alignment vertical="top"/>
    </xf>
    <xf numFmtId="0" fontId="0" fillId="0" borderId="21" xfId="0" applyBorder="1" applyAlignment="1">
      <alignment vertical="top"/>
    </xf>
    <xf numFmtId="0" fontId="6" fillId="0" borderId="37" xfId="0" applyFont="1" applyBorder="1" applyAlignment="1">
      <alignment horizontal="center" vertical="top"/>
    </xf>
    <xf numFmtId="0" fontId="4" fillId="0" borderId="0" xfId="0" applyFont="1" applyBorder="1" applyAlignment="1">
      <alignment horizontal="center"/>
    </xf>
    <xf numFmtId="0" fontId="4" fillId="0" borderId="0" xfId="0" applyFont="1" applyBorder="1"/>
    <xf numFmtId="0" fontId="3" fillId="2" borderId="44" xfId="0" applyFont="1" applyFill="1" applyBorder="1"/>
    <xf numFmtId="0" fontId="3" fillId="2" borderId="45" xfId="0" applyFont="1" applyFill="1" applyBorder="1"/>
    <xf numFmtId="0" fontId="3" fillId="2" borderId="18" xfId="0" applyFont="1" applyFill="1" applyBorder="1"/>
    <xf numFmtId="0" fontId="4" fillId="0" borderId="37" xfId="0" applyFont="1" applyBorder="1" applyAlignment="1">
      <alignment wrapText="1"/>
    </xf>
    <xf numFmtId="0" fontId="4" fillId="0" borderId="40" xfId="0" applyFont="1" applyBorder="1" applyAlignment="1">
      <alignment horizontal="center" wrapText="1"/>
    </xf>
    <xf numFmtId="0" fontId="11" fillId="0" borderId="22" xfId="0" applyFont="1" applyBorder="1"/>
    <xf numFmtId="0" fontId="11" fillId="0" borderId="10" xfId="0" applyFont="1" applyBorder="1"/>
    <xf numFmtId="0" fontId="4" fillId="0" borderId="10" xfId="0" applyFont="1" applyBorder="1"/>
    <xf numFmtId="0" fontId="11" fillId="0" borderId="10" xfId="0" applyFont="1" applyBorder="1" applyAlignment="1">
      <alignment horizontal="center"/>
    </xf>
    <xf numFmtId="0" fontId="3" fillId="0" borderId="10" xfId="0" applyFont="1" applyBorder="1"/>
    <xf numFmtId="0" fontId="4" fillId="0" borderId="10" xfId="0" applyFont="1" applyBorder="1" applyAlignment="1">
      <alignment wrapText="1"/>
    </xf>
    <xf numFmtId="0" fontId="4" fillId="0" borderId="10" xfId="0" applyFont="1" applyBorder="1" applyAlignment="1">
      <alignment horizontal="center"/>
    </xf>
    <xf numFmtId="0" fontId="4" fillId="0" borderId="23" xfId="0" applyFont="1" applyBorder="1" applyAlignment="1">
      <alignment horizontal="center"/>
    </xf>
    <xf numFmtId="49" fontId="4" fillId="0" borderId="49" xfId="0" applyNumberFormat="1" applyFont="1" applyBorder="1" applyAlignment="1">
      <alignment horizontal="center"/>
    </xf>
    <xf numFmtId="49" fontId="4" fillId="0" borderId="50" xfId="0" applyNumberFormat="1" applyFont="1" applyBorder="1" applyAlignment="1">
      <alignment horizontal="center"/>
    </xf>
    <xf numFmtId="0" fontId="4" fillId="0" borderId="51" xfId="0" applyFont="1" applyBorder="1" applyAlignment="1">
      <alignment horizontal="center" vertical="top" wrapText="1"/>
    </xf>
    <xf numFmtId="0" fontId="4" fillId="0" borderId="47" xfId="0" applyFont="1" applyBorder="1" applyAlignment="1">
      <alignment horizontal="center" vertical="top" wrapText="1"/>
    </xf>
    <xf numFmtId="49" fontId="3" fillId="5" borderId="41" xfId="0" applyNumberFormat="1" applyFont="1" applyFill="1" applyBorder="1" applyAlignment="1">
      <alignment horizontal="center" vertical="center" wrapText="1"/>
    </xf>
    <xf numFmtId="166" fontId="3" fillId="5" borderId="42" xfId="0" applyNumberFormat="1" applyFont="1" applyFill="1" applyBorder="1" applyAlignment="1">
      <alignment horizontal="center" vertical="center"/>
    </xf>
    <xf numFmtId="9" fontId="3" fillId="5" borderId="42" xfId="4" applyFont="1" applyFill="1" applyBorder="1" applyAlignment="1">
      <alignment horizontal="center" vertical="center"/>
    </xf>
    <xf numFmtId="165" fontId="7" fillId="0" borderId="42" xfId="0" applyNumberFormat="1" applyFont="1" applyBorder="1" applyAlignment="1">
      <alignment horizontal="center" vertical="center"/>
    </xf>
    <xf numFmtId="165" fontId="3" fillId="0" borderId="42" xfId="0" applyNumberFormat="1" applyFont="1" applyBorder="1" applyAlignment="1">
      <alignment horizontal="center" vertical="center"/>
    </xf>
    <xf numFmtId="165" fontId="7" fillId="0" borderId="42" xfId="2" applyFont="1" applyFill="1" applyBorder="1" applyAlignment="1">
      <alignment horizontal="center" vertical="center"/>
    </xf>
    <xf numFmtId="167" fontId="12" fillId="4" borderId="43" xfId="2" applyNumberFormat="1" applyFont="1" applyFill="1" applyBorder="1" applyAlignment="1">
      <alignment horizontal="center" vertical="center"/>
    </xf>
    <xf numFmtId="0" fontId="6" fillId="0" borderId="0" xfId="0" applyFont="1" applyBorder="1" applyAlignment="1">
      <alignment horizontal="left" vertical="top" wrapText="1"/>
    </xf>
    <xf numFmtId="0" fontId="6" fillId="0" borderId="21" xfId="0" applyFont="1" applyBorder="1" applyAlignment="1">
      <alignment horizontal="left" vertical="top" wrapText="1"/>
    </xf>
    <xf numFmtId="0" fontId="6" fillId="0" borderId="20" xfId="0" applyFont="1" applyBorder="1" applyAlignment="1">
      <alignment horizontal="left" vertical="top" wrapText="1"/>
    </xf>
    <xf numFmtId="0" fontId="1" fillId="0" borderId="0" xfId="0" applyFont="1" applyAlignment="1">
      <alignment vertical="top" wrapText="1"/>
    </xf>
    <xf numFmtId="0" fontId="1" fillId="0" borderId="0" xfId="0" applyFont="1" applyAlignment="1">
      <alignment horizontal="center" vertical="top" wrapText="1"/>
    </xf>
    <xf numFmtId="0" fontId="1" fillId="0" borderId="10" xfId="0" applyFont="1" applyBorder="1" applyAlignment="1">
      <alignment horizontal="left" wrapText="1"/>
    </xf>
    <xf numFmtId="0" fontId="1" fillId="0" borderId="23" xfId="0" applyFont="1" applyBorder="1" applyAlignment="1">
      <alignment horizontal="left" wrapText="1"/>
    </xf>
    <xf numFmtId="0" fontId="11" fillId="0" borderId="3" xfId="0" applyFont="1" applyBorder="1" applyAlignment="1">
      <alignment wrapText="1"/>
    </xf>
    <xf numFmtId="0" fontId="7" fillId="2" borderId="33" xfId="0" applyFont="1" applyFill="1" applyBorder="1" applyAlignment="1"/>
    <xf numFmtId="0" fontId="7" fillId="2" borderId="2" xfId="0" applyFont="1" applyFill="1" applyBorder="1" applyAlignment="1"/>
    <xf numFmtId="0" fontId="7" fillId="2" borderId="3" xfId="0" applyFont="1" applyFill="1" applyBorder="1" applyAlignment="1"/>
    <xf numFmtId="0" fontId="7" fillId="2" borderId="9" xfId="0" applyFont="1" applyFill="1" applyBorder="1" applyAlignment="1"/>
    <xf numFmtId="0" fontId="5" fillId="2" borderId="44" xfId="0" applyFont="1" applyFill="1" applyBorder="1" applyAlignment="1"/>
    <xf numFmtId="0" fontId="5" fillId="2" borderId="45" xfId="0" applyFont="1" applyFill="1" applyBorder="1" applyAlignment="1"/>
    <xf numFmtId="0" fontId="6" fillId="0" borderId="0" xfId="0" applyFont="1" applyBorder="1" applyAlignment="1">
      <alignment horizontal="left" vertical="top" wrapText="1"/>
    </xf>
    <xf numFmtId="0" fontId="6" fillId="0" borderId="21" xfId="0" applyFont="1" applyBorder="1" applyAlignment="1">
      <alignment horizontal="left" vertical="top" wrapText="1"/>
    </xf>
    <xf numFmtId="0" fontId="5" fillId="0" borderId="0" xfId="0" applyFont="1" applyBorder="1" applyAlignment="1">
      <alignment vertical="top" wrapText="1"/>
    </xf>
    <xf numFmtId="0" fontId="5" fillId="2" borderId="5" xfId="0" applyFont="1" applyFill="1" applyBorder="1" applyAlignment="1"/>
    <xf numFmtId="0" fontId="5" fillId="2" borderId="2" xfId="0" applyFont="1" applyFill="1" applyBorder="1" applyAlignment="1"/>
    <xf numFmtId="0" fontId="1" fillId="4" borderId="48" xfId="1" applyFont="1" applyFill="1" applyBorder="1" applyAlignment="1">
      <alignment horizontal="center" vertical="top" wrapText="1"/>
    </xf>
    <xf numFmtId="0" fontId="1" fillId="4" borderId="6" xfId="1" applyFont="1" applyFill="1" applyBorder="1" applyAlignment="1">
      <alignment horizontal="center" vertical="top" wrapText="1"/>
    </xf>
    <xf numFmtId="0" fontId="1" fillId="4" borderId="47" xfId="1" applyFont="1" applyFill="1" applyBorder="1" applyAlignment="1">
      <alignment horizontal="center" vertical="top" wrapText="1"/>
    </xf>
    <xf numFmtId="0" fontId="9" fillId="0" borderId="3" xfId="0" applyFont="1" applyBorder="1" applyAlignment="1">
      <alignment horizontal="left"/>
    </xf>
    <xf numFmtId="0" fontId="9" fillId="0" borderId="40" xfId="0" applyFont="1" applyBorder="1" applyAlignment="1">
      <alignment horizontal="left"/>
    </xf>
    <xf numFmtId="0" fontId="9" fillId="0" borderId="0" xfId="0" applyFont="1" applyBorder="1" applyAlignment="1">
      <alignment horizontal="left"/>
    </xf>
    <xf numFmtId="0" fontId="9" fillId="0" borderId="21" xfId="0" applyFont="1" applyBorder="1" applyAlignment="1">
      <alignment horizontal="left"/>
    </xf>
    <xf numFmtId="0" fontId="6" fillId="0" borderId="3" xfId="0" applyFont="1" applyBorder="1" applyAlignment="1">
      <alignment horizontal="center"/>
    </xf>
    <xf numFmtId="0" fontId="6" fillId="0" borderId="40" xfId="0" applyFont="1" applyBorder="1" applyAlignment="1">
      <alignment horizontal="center"/>
    </xf>
    <xf numFmtId="0" fontId="6" fillId="0" borderId="3" xfId="0" applyFont="1" applyBorder="1" applyAlignment="1">
      <alignment horizontal="center" vertical="top"/>
    </xf>
    <xf numFmtId="0" fontId="6" fillId="0" borderId="40" xfId="0" applyFont="1" applyBorder="1" applyAlignment="1">
      <alignment horizontal="center" vertical="top"/>
    </xf>
    <xf numFmtId="0" fontId="3" fillId="0" borderId="33" xfId="0" applyFont="1" applyBorder="1" applyAlignment="1">
      <alignment horizontal="center"/>
    </xf>
    <xf numFmtId="0" fontId="3" fillId="0" borderId="2" xfId="0" applyFont="1" applyBorder="1" applyAlignment="1">
      <alignment horizontal="center"/>
    </xf>
    <xf numFmtId="0" fontId="0" fillId="0" borderId="3" xfId="0" applyBorder="1" applyAlignment="1">
      <alignment vertical="top"/>
    </xf>
    <xf numFmtId="0" fontId="0" fillId="0" borderId="40" xfId="0" applyBorder="1" applyAlignment="1">
      <alignment vertical="top"/>
    </xf>
    <xf numFmtId="0" fontId="5" fillId="4" borderId="0" xfId="0" applyFont="1" applyFill="1" applyBorder="1" applyAlignment="1">
      <alignment vertical="top" wrapText="1"/>
    </xf>
    <xf numFmtId="0" fontId="1" fillId="0" borderId="0" xfId="0" applyFont="1" applyBorder="1" applyAlignment="1">
      <alignment vertical="top" wrapText="1"/>
    </xf>
    <xf numFmtId="0" fontId="5" fillId="2" borderId="33" xfId="0" applyFont="1" applyFill="1" applyBorder="1" applyAlignment="1"/>
    <xf numFmtId="0" fontId="5" fillId="2" borderId="34" xfId="0" applyFont="1" applyFill="1" applyBorder="1" applyAlignment="1"/>
    <xf numFmtId="0" fontId="6" fillId="0" borderId="20" xfId="0" applyFont="1" applyBorder="1" applyAlignment="1">
      <alignment vertical="top" wrapText="1"/>
    </xf>
    <xf numFmtId="0" fontId="6" fillId="0" borderId="0" xfId="0" applyFont="1" applyBorder="1" applyAlignment="1">
      <alignment vertical="top" wrapText="1"/>
    </xf>
    <xf numFmtId="0" fontId="6" fillId="0" borderId="21" xfId="0" applyFont="1" applyBorder="1" applyAlignment="1">
      <alignment vertical="top" wrapText="1"/>
    </xf>
    <xf numFmtId="0" fontId="11" fillId="0" borderId="10" xfId="0" applyFont="1" applyBorder="1" applyAlignment="1">
      <alignment horizontal="left" vertical="top"/>
    </xf>
    <xf numFmtId="0" fontId="6" fillId="0" borderId="3" xfId="0" applyFont="1" applyBorder="1" applyAlignment="1">
      <alignment horizontal="left" vertical="top" wrapText="1"/>
    </xf>
    <xf numFmtId="0" fontId="6" fillId="0" borderId="40" xfId="0" applyFont="1" applyBorder="1" applyAlignment="1">
      <alignment horizontal="left" vertical="top" wrapText="1"/>
    </xf>
    <xf numFmtId="0" fontId="6" fillId="0" borderId="20" xfId="0" applyFont="1" applyBorder="1" applyAlignment="1">
      <alignment horizontal="left" vertical="top" wrapText="1"/>
    </xf>
    <xf numFmtId="0" fontId="5" fillId="2" borderId="46" xfId="0" applyFont="1" applyFill="1" applyBorder="1" applyAlignment="1"/>
    <xf numFmtId="0" fontId="6" fillId="0" borderId="37" xfId="0" applyFont="1" applyBorder="1" applyAlignment="1">
      <alignment vertical="top"/>
    </xf>
    <xf numFmtId="0" fontId="6" fillId="0" borderId="3" xfId="0" applyFont="1" applyBorder="1" applyAlignment="1">
      <alignment vertical="top"/>
    </xf>
    <xf numFmtId="0" fontId="6" fillId="0" borderId="40" xfId="0" applyFont="1" applyBorder="1" applyAlignment="1">
      <alignment vertical="top"/>
    </xf>
    <xf numFmtId="0" fontId="6" fillId="0" borderId="37" xfId="0" applyFont="1" applyBorder="1" applyAlignment="1"/>
    <xf numFmtId="0" fontId="6" fillId="0" borderId="3" xfId="0" applyFont="1" applyBorder="1" applyAlignment="1"/>
    <xf numFmtId="0" fontId="6" fillId="0" borderId="48" xfId="0" applyFont="1" applyBorder="1" applyAlignment="1"/>
    <xf numFmtId="0" fontId="6" fillId="0" borderId="6" xfId="0" applyFont="1" applyBorder="1" applyAlignment="1"/>
    <xf numFmtId="0" fontId="5" fillId="0" borderId="3" xfId="0" applyFont="1" applyBorder="1" applyAlignment="1">
      <alignment vertical="top" wrapText="1"/>
    </xf>
  </cellXfs>
  <cellStyles count="5">
    <cellStyle name="20% - Accent2" xfId="1" builtinId="34"/>
    <cellStyle name="Currency" xfId="2" builtinId="4"/>
    <cellStyle name="Hyperlink" xfId="3" builtinId="8"/>
    <cellStyle name="Normal" xfId="0" builtinId="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542925</xdr:colOff>
          <xdr:row>33</xdr:row>
          <xdr:rowOff>133350</xdr:rowOff>
        </xdr:from>
        <xdr:to>
          <xdr:col>7</xdr:col>
          <xdr:colOff>904875</xdr:colOff>
          <xdr:row>35</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34</xdr:row>
          <xdr:rowOff>133350</xdr:rowOff>
        </xdr:from>
        <xdr:to>
          <xdr:col>7</xdr:col>
          <xdr:colOff>904875</xdr:colOff>
          <xdr:row>36</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35</xdr:row>
          <xdr:rowOff>133350</xdr:rowOff>
        </xdr:from>
        <xdr:to>
          <xdr:col>7</xdr:col>
          <xdr:colOff>904875</xdr:colOff>
          <xdr:row>37</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36</xdr:row>
          <xdr:rowOff>133350</xdr:rowOff>
        </xdr:from>
        <xdr:to>
          <xdr:col>7</xdr:col>
          <xdr:colOff>904875</xdr:colOff>
          <xdr:row>38</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37</xdr:row>
          <xdr:rowOff>133350</xdr:rowOff>
        </xdr:from>
        <xdr:to>
          <xdr:col>7</xdr:col>
          <xdr:colOff>904875</xdr:colOff>
          <xdr:row>39</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38</xdr:row>
          <xdr:rowOff>133350</xdr:rowOff>
        </xdr:from>
        <xdr:to>
          <xdr:col>7</xdr:col>
          <xdr:colOff>904875</xdr:colOff>
          <xdr:row>40</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39</xdr:row>
          <xdr:rowOff>133350</xdr:rowOff>
        </xdr:from>
        <xdr:to>
          <xdr:col>7</xdr:col>
          <xdr:colOff>904875</xdr:colOff>
          <xdr:row>41</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40</xdr:row>
          <xdr:rowOff>133350</xdr:rowOff>
        </xdr:from>
        <xdr:to>
          <xdr:col>7</xdr:col>
          <xdr:colOff>904875</xdr:colOff>
          <xdr:row>42</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41</xdr:row>
          <xdr:rowOff>133350</xdr:rowOff>
        </xdr:from>
        <xdr:to>
          <xdr:col>7</xdr:col>
          <xdr:colOff>904875</xdr:colOff>
          <xdr:row>43</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42</xdr:row>
          <xdr:rowOff>133350</xdr:rowOff>
        </xdr:from>
        <xdr:to>
          <xdr:col>7</xdr:col>
          <xdr:colOff>904875</xdr:colOff>
          <xdr:row>44</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43</xdr:row>
          <xdr:rowOff>133350</xdr:rowOff>
        </xdr:from>
        <xdr:to>
          <xdr:col>7</xdr:col>
          <xdr:colOff>904875</xdr:colOff>
          <xdr:row>45</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33</xdr:row>
          <xdr:rowOff>133350</xdr:rowOff>
        </xdr:from>
        <xdr:to>
          <xdr:col>8</xdr:col>
          <xdr:colOff>904875</xdr:colOff>
          <xdr:row>35</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34</xdr:row>
          <xdr:rowOff>133350</xdr:rowOff>
        </xdr:from>
        <xdr:to>
          <xdr:col>8</xdr:col>
          <xdr:colOff>904875</xdr:colOff>
          <xdr:row>36</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35</xdr:row>
          <xdr:rowOff>133350</xdr:rowOff>
        </xdr:from>
        <xdr:to>
          <xdr:col>8</xdr:col>
          <xdr:colOff>904875</xdr:colOff>
          <xdr:row>37</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36</xdr:row>
          <xdr:rowOff>133350</xdr:rowOff>
        </xdr:from>
        <xdr:to>
          <xdr:col>8</xdr:col>
          <xdr:colOff>904875</xdr:colOff>
          <xdr:row>38</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37</xdr:row>
          <xdr:rowOff>133350</xdr:rowOff>
        </xdr:from>
        <xdr:to>
          <xdr:col>8</xdr:col>
          <xdr:colOff>904875</xdr:colOff>
          <xdr:row>39</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38</xdr:row>
          <xdr:rowOff>133350</xdr:rowOff>
        </xdr:from>
        <xdr:to>
          <xdr:col>8</xdr:col>
          <xdr:colOff>904875</xdr:colOff>
          <xdr:row>40</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39</xdr:row>
          <xdr:rowOff>133350</xdr:rowOff>
        </xdr:from>
        <xdr:to>
          <xdr:col>8</xdr:col>
          <xdr:colOff>904875</xdr:colOff>
          <xdr:row>41</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40</xdr:row>
          <xdr:rowOff>133350</xdr:rowOff>
        </xdr:from>
        <xdr:to>
          <xdr:col>8</xdr:col>
          <xdr:colOff>904875</xdr:colOff>
          <xdr:row>42</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41</xdr:row>
          <xdr:rowOff>133350</xdr:rowOff>
        </xdr:from>
        <xdr:to>
          <xdr:col>8</xdr:col>
          <xdr:colOff>904875</xdr:colOff>
          <xdr:row>43</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42</xdr:row>
          <xdr:rowOff>133350</xdr:rowOff>
        </xdr:from>
        <xdr:to>
          <xdr:col>8</xdr:col>
          <xdr:colOff>904875</xdr:colOff>
          <xdr:row>44</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43</xdr:row>
          <xdr:rowOff>133350</xdr:rowOff>
        </xdr:from>
        <xdr:to>
          <xdr:col>8</xdr:col>
          <xdr:colOff>904875</xdr:colOff>
          <xdr:row>45</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33</xdr:row>
          <xdr:rowOff>133350</xdr:rowOff>
        </xdr:from>
        <xdr:to>
          <xdr:col>9</xdr:col>
          <xdr:colOff>904875</xdr:colOff>
          <xdr:row>35</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34</xdr:row>
          <xdr:rowOff>133350</xdr:rowOff>
        </xdr:from>
        <xdr:to>
          <xdr:col>9</xdr:col>
          <xdr:colOff>904875</xdr:colOff>
          <xdr:row>36</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35</xdr:row>
          <xdr:rowOff>133350</xdr:rowOff>
        </xdr:from>
        <xdr:to>
          <xdr:col>9</xdr:col>
          <xdr:colOff>904875</xdr:colOff>
          <xdr:row>37</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36</xdr:row>
          <xdr:rowOff>133350</xdr:rowOff>
        </xdr:from>
        <xdr:to>
          <xdr:col>9</xdr:col>
          <xdr:colOff>904875</xdr:colOff>
          <xdr:row>38</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37</xdr:row>
          <xdr:rowOff>133350</xdr:rowOff>
        </xdr:from>
        <xdr:to>
          <xdr:col>9</xdr:col>
          <xdr:colOff>904875</xdr:colOff>
          <xdr:row>39</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38</xdr:row>
          <xdr:rowOff>133350</xdr:rowOff>
        </xdr:from>
        <xdr:to>
          <xdr:col>9</xdr:col>
          <xdr:colOff>904875</xdr:colOff>
          <xdr:row>40</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39</xdr:row>
          <xdr:rowOff>133350</xdr:rowOff>
        </xdr:from>
        <xdr:to>
          <xdr:col>9</xdr:col>
          <xdr:colOff>904875</xdr:colOff>
          <xdr:row>41</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40</xdr:row>
          <xdr:rowOff>133350</xdr:rowOff>
        </xdr:from>
        <xdr:to>
          <xdr:col>9</xdr:col>
          <xdr:colOff>904875</xdr:colOff>
          <xdr:row>42</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41</xdr:row>
          <xdr:rowOff>133350</xdr:rowOff>
        </xdr:from>
        <xdr:to>
          <xdr:col>9</xdr:col>
          <xdr:colOff>904875</xdr:colOff>
          <xdr:row>43</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42</xdr:row>
          <xdr:rowOff>133350</xdr:rowOff>
        </xdr:from>
        <xdr:to>
          <xdr:col>9</xdr:col>
          <xdr:colOff>904875</xdr:colOff>
          <xdr:row>44</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43</xdr:row>
          <xdr:rowOff>133350</xdr:rowOff>
        </xdr:from>
        <xdr:to>
          <xdr:col>9</xdr:col>
          <xdr:colOff>904875</xdr:colOff>
          <xdr:row>45</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65091</xdr:colOff>
      <xdr:row>0</xdr:row>
      <xdr:rowOff>60318</xdr:rowOff>
    </xdr:from>
    <xdr:to>
      <xdr:col>1</xdr:col>
      <xdr:colOff>293691</xdr:colOff>
      <xdr:row>2</xdr:row>
      <xdr:rowOff>252405</xdr:rowOff>
    </xdr:to>
    <xdr:pic>
      <xdr:nvPicPr>
        <xdr:cNvPr id="3" name="Picture 2">
          <a:extLst>
            <a:ext uri="{FF2B5EF4-FFF2-40B4-BE49-F238E27FC236}">
              <a16:creationId xmlns:a16="http://schemas.microsoft.com/office/drawing/2014/main" id="{32A4E3C7-05FD-F95E-9AB4-8BD3D1274D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91" y="60318"/>
          <a:ext cx="2498725" cy="715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44"/>
  <sheetViews>
    <sheetView workbookViewId="0">
      <selection activeCell="L8" sqref="L8"/>
    </sheetView>
  </sheetViews>
  <sheetFormatPr defaultRowHeight="15" x14ac:dyDescent="0.25"/>
  <cols>
    <col min="1" max="1" width="3.140625" customWidth="1"/>
    <col min="2" max="2" width="5.7109375" customWidth="1"/>
    <col min="3" max="3" width="40.7109375" customWidth="1"/>
    <col min="4" max="4" width="21.140625" bestFit="1" customWidth="1"/>
    <col min="5" max="5" width="22.140625" customWidth="1"/>
    <col min="6" max="7" width="14.28515625" bestFit="1" customWidth="1"/>
    <col min="8" max="8" width="12.5703125" bestFit="1" customWidth="1"/>
    <col min="9" max="9" width="14.28515625" customWidth="1"/>
    <col min="11" max="11" width="11.5703125" bestFit="1" customWidth="1"/>
  </cols>
  <sheetData>
    <row r="2" spans="2:12" ht="23.25" x14ac:dyDescent="0.35">
      <c r="C2" s="22" t="s">
        <v>0</v>
      </c>
    </row>
    <row r="3" spans="2:12" ht="17.45" customHeight="1" x14ac:dyDescent="0.35">
      <c r="C3" s="22"/>
    </row>
    <row r="5" spans="2:12" ht="15.75" thickBot="1" x14ac:dyDescent="0.3"/>
    <row r="6" spans="2:12" ht="18.75" x14ac:dyDescent="0.3">
      <c r="B6" s="86" t="s">
        <v>1</v>
      </c>
      <c r="C6" s="86"/>
      <c r="D6" s="87"/>
    </row>
    <row r="7" spans="2:12" ht="18.75" x14ac:dyDescent="0.3">
      <c r="B7" s="89"/>
      <c r="C7" s="51" t="s">
        <v>2</v>
      </c>
      <c r="D7" s="90"/>
    </row>
    <row r="8" spans="2:12" ht="36.75" customHeight="1" thickBot="1" x14ac:dyDescent="0.3">
      <c r="B8" s="88"/>
      <c r="C8" s="156" t="s">
        <v>113</v>
      </c>
      <c r="D8" s="157"/>
      <c r="L8" t="s">
        <v>115</v>
      </c>
    </row>
    <row r="9" spans="2:12" ht="34.5" customHeight="1" x14ac:dyDescent="0.25">
      <c r="B9" s="155"/>
      <c r="C9" s="155"/>
      <c r="D9" s="155"/>
      <c r="E9" s="155"/>
      <c r="F9" s="155"/>
    </row>
    <row r="10" spans="2:12" ht="15.75" thickBot="1" x14ac:dyDescent="0.3">
      <c r="B10" s="15" t="s">
        <v>114</v>
      </c>
      <c r="C10" s="15"/>
      <c r="D10" s="15"/>
    </row>
    <row r="11" spans="2:12" ht="15.75" thickTop="1" x14ac:dyDescent="0.25">
      <c r="B11" s="38"/>
      <c r="C11" s="39"/>
      <c r="D11" s="39"/>
      <c r="E11" s="40"/>
      <c r="F11" s="41"/>
    </row>
    <row r="12" spans="2:12" s="21" customFormat="1" ht="18.75" x14ac:dyDescent="0.3">
      <c r="B12" s="42"/>
      <c r="C12" s="92" t="s">
        <v>3</v>
      </c>
      <c r="F12" s="35"/>
    </row>
    <row r="13" spans="2:12" ht="24" thickBot="1" x14ac:dyDescent="0.4">
      <c r="B13" s="43"/>
      <c r="C13" s="22"/>
      <c r="D13" s="37" t="s">
        <v>4</v>
      </c>
      <c r="F13" s="25"/>
    </row>
    <row r="14" spans="2:12" ht="29.45" hidden="1" customHeight="1" thickBot="1" x14ac:dyDescent="0.3">
      <c r="B14" s="43"/>
      <c r="C14" s="24" t="s">
        <v>5</v>
      </c>
      <c r="D14" s="56">
        <f>D15*100/40</f>
        <v>0</v>
      </c>
      <c r="F14" s="25"/>
    </row>
    <row r="15" spans="2:12" x14ac:dyDescent="0.25">
      <c r="B15" s="43"/>
      <c r="C15" s="30" t="s">
        <v>6</v>
      </c>
      <c r="D15" s="57"/>
      <c r="F15" s="25"/>
    </row>
    <row r="16" spans="2:12" x14ac:dyDescent="0.25">
      <c r="B16" s="43"/>
      <c r="F16" s="25"/>
    </row>
    <row r="17" spans="2:9" ht="15.75" thickBot="1" x14ac:dyDescent="0.3">
      <c r="B17" s="44"/>
      <c r="C17" s="47"/>
      <c r="D17" s="45"/>
      <c r="E17" s="45"/>
      <c r="F17" s="46"/>
    </row>
    <row r="18" spans="2:9" ht="15.75" thickTop="1" x14ac:dyDescent="0.25">
      <c r="C18" s="24"/>
    </row>
    <row r="20" spans="2:9" ht="30" customHeight="1" x14ac:dyDescent="0.25">
      <c r="B20" s="154"/>
      <c r="C20" s="154"/>
      <c r="D20" s="154"/>
      <c r="E20" s="154"/>
    </row>
    <row r="21" spans="2:9" ht="15.75" thickBot="1" x14ac:dyDescent="0.3">
      <c r="B21" s="15" t="s">
        <v>7</v>
      </c>
      <c r="C21" s="24"/>
      <c r="D21" s="24"/>
      <c r="E21" s="24"/>
    </row>
    <row r="22" spans="2:9" ht="15.75" thickBot="1" x14ac:dyDescent="0.3">
      <c r="B22" s="26"/>
      <c r="C22" s="50"/>
      <c r="D22" s="50"/>
      <c r="E22" s="50"/>
      <c r="F22" s="36"/>
      <c r="G22" s="36"/>
      <c r="H22" s="36"/>
      <c r="I22" s="27"/>
    </row>
    <row r="23" spans="2:9" x14ac:dyDescent="0.25">
      <c r="B23" s="28"/>
      <c r="C23" s="62" t="s">
        <v>8</v>
      </c>
      <c r="D23" s="58"/>
      <c r="I23" s="29"/>
    </row>
    <row r="24" spans="2:9" x14ac:dyDescent="0.25">
      <c r="B24" s="28"/>
      <c r="C24" s="62" t="s">
        <v>9</v>
      </c>
      <c r="D24" s="59"/>
      <c r="I24" s="29"/>
    </row>
    <row r="25" spans="2:9" ht="15.75" thickBot="1" x14ac:dyDescent="0.3">
      <c r="B25" s="28"/>
      <c r="C25" s="62" t="s">
        <v>10</v>
      </c>
      <c r="D25" s="60"/>
      <c r="E25" s="91" t="s">
        <v>112</v>
      </c>
      <c r="F25" s="91"/>
      <c r="G25" s="91"/>
      <c r="H25" s="91"/>
      <c r="I25" s="29"/>
    </row>
    <row r="26" spans="2:9" ht="15" customHeight="1" x14ac:dyDescent="0.25">
      <c r="B26" s="28"/>
      <c r="C26" s="52"/>
      <c r="D26" s="24"/>
      <c r="E26" s="24"/>
      <c r="I26" s="29"/>
    </row>
    <row r="27" spans="2:9" ht="15.75" thickBot="1" x14ac:dyDescent="0.3">
      <c r="B27" s="28"/>
      <c r="D27" t="s">
        <v>11</v>
      </c>
      <c r="E27" t="s">
        <v>12</v>
      </c>
      <c r="G27" t="s">
        <v>13</v>
      </c>
      <c r="I27" s="29"/>
    </row>
    <row r="28" spans="2:9" ht="15" customHeight="1" thickBot="1" x14ac:dyDescent="0.3">
      <c r="B28" s="28"/>
      <c r="C28" s="83" t="s">
        <v>14</v>
      </c>
      <c r="D28" s="84">
        <f>E28+G28</f>
        <v>0</v>
      </c>
      <c r="E28" s="31">
        <f>SUM(D23:D25)</f>
        <v>0</v>
      </c>
      <c r="F28" s="48">
        <f>IFERROR(E28/D28,0)</f>
        <v>0</v>
      </c>
      <c r="G28" s="49">
        <f>(E28*100/70)-E28</f>
        <v>0</v>
      </c>
      <c r="H28" s="48">
        <f>IFERROR(G28/D28,0)</f>
        <v>0</v>
      </c>
      <c r="I28" s="29"/>
    </row>
    <row r="29" spans="2:9" x14ac:dyDescent="0.25">
      <c r="B29" s="28"/>
      <c r="I29" s="29"/>
    </row>
    <row r="30" spans="2:9" ht="15.75" thickBot="1" x14ac:dyDescent="0.3">
      <c r="B30" s="32"/>
      <c r="C30" s="33"/>
      <c r="D30" s="33"/>
      <c r="E30" s="33"/>
      <c r="F30" s="33"/>
      <c r="G30" s="33"/>
      <c r="H30" s="33"/>
      <c r="I30" s="34"/>
    </row>
    <row r="33" spans="2:11" ht="96" customHeight="1" x14ac:dyDescent="0.25">
      <c r="B33" s="154" t="s">
        <v>15</v>
      </c>
      <c r="C33" s="154"/>
      <c r="D33" s="154"/>
      <c r="E33" s="154"/>
    </row>
    <row r="34" spans="2:11" ht="15.75" thickBot="1" x14ac:dyDescent="0.3">
      <c r="D34" s="24"/>
      <c r="E34" s="24"/>
      <c r="F34" s="20"/>
      <c r="G34" s="20"/>
    </row>
    <row r="35" spans="2:11" x14ac:dyDescent="0.25">
      <c r="B35" s="26"/>
      <c r="C35" s="36"/>
      <c r="D35" s="36"/>
      <c r="E35" s="36"/>
      <c r="F35" s="36"/>
      <c r="G35" s="36"/>
      <c r="H35" s="36"/>
      <c r="I35" s="36"/>
      <c r="J35" s="27"/>
    </row>
    <row r="36" spans="2:11" x14ac:dyDescent="0.25">
      <c r="B36" s="28"/>
      <c r="D36" s="15" t="s">
        <v>11</v>
      </c>
      <c r="E36" s="15" t="s">
        <v>12</v>
      </c>
      <c r="F36" s="15"/>
      <c r="G36" s="15" t="s">
        <v>13</v>
      </c>
      <c r="J36" s="29"/>
    </row>
    <row r="37" spans="2:11" x14ac:dyDescent="0.25">
      <c r="B37" s="28"/>
      <c r="D37" s="31">
        <f>D42</f>
        <v>0</v>
      </c>
      <c r="E37" s="53">
        <f>D37*0.7</f>
        <v>0</v>
      </c>
      <c r="F37" s="48">
        <f>IFERROR(E37/D37,0)</f>
        <v>0</v>
      </c>
      <c r="G37" s="49">
        <f>(E37*100/70)-E37</f>
        <v>0</v>
      </c>
      <c r="H37" s="48">
        <f>IFERROR(G37/D37,0)</f>
        <v>0</v>
      </c>
      <c r="J37" s="29"/>
      <c r="K37" s="23"/>
    </row>
    <row r="38" spans="2:11" x14ac:dyDescent="0.25">
      <c r="B38" s="28"/>
      <c r="E38" s="49">
        <f>E28</f>
        <v>0</v>
      </c>
      <c r="J38" s="29"/>
    </row>
    <row r="39" spans="2:11" ht="15.75" thickBot="1" x14ac:dyDescent="0.3">
      <c r="B39" s="28"/>
      <c r="J39" s="29"/>
    </row>
    <row r="40" spans="2:11" x14ac:dyDescent="0.25">
      <c r="B40" s="28"/>
      <c r="C40" s="55" t="s">
        <v>16</v>
      </c>
      <c r="D40" s="61"/>
      <c r="J40" s="29"/>
    </row>
    <row r="41" spans="2:11" ht="15.75" thickBot="1" x14ac:dyDescent="0.3">
      <c r="B41" s="28"/>
      <c r="C41" s="55" t="s">
        <v>17</v>
      </c>
      <c r="D41" s="85">
        <f>D15</f>
        <v>0</v>
      </c>
      <c r="J41" s="29"/>
    </row>
    <row r="42" spans="2:11" x14ac:dyDescent="0.25">
      <c r="B42" s="28"/>
      <c r="C42" s="51" t="s">
        <v>18</v>
      </c>
      <c r="D42" s="23">
        <f>D40-D41</f>
        <v>0</v>
      </c>
      <c r="J42" s="29"/>
    </row>
    <row r="43" spans="2:11" ht="15.75" x14ac:dyDescent="0.25">
      <c r="B43" s="28"/>
      <c r="C43" s="63" t="s">
        <v>19</v>
      </c>
      <c r="D43" s="54">
        <f>IF(E38-E37&lt;0,0,E38-E37)</f>
        <v>0</v>
      </c>
      <c r="E43" t="s">
        <v>20</v>
      </c>
      <c r="J43" s="29"/>
    </row>
    <row r="44" spans="2:11" ht="15.75" thickBot="1" x14ac:dyDescent="0.3">
      <c r="B44" s="32"/>
      <c r="C44" s="33"/>
      <c r="D44" s="33"/>
      <c r="E44" s="33"/>
      <c r="F44" s="33"/>
      <c r="G44" s="33"/>
      <c r="H44" s="33"/>
      <c r="I44" s="33"/>
      <c r="J44" s="34"/>
    </row>
  </sheetData>
  <mergeCells count="4">
    <mergeCell ref="B33:E33"/>
    <mergeCell ref="B20:E20"/>
    <mergeCell ref="B9:F9"/>
    <mergeCell ref="C8:D8"/>
  </mergeCells>
  <pageMargins left="0.7" right="0.7" top="0.75" bottom="0.75" header="0.3" footer="0.3"/>
  <pageSetup paperSize="3" orientation="landscape" r:id="rId1"/>
  <headerFooter>
    <oddFooter>&amp;L_x000D_&amp;1#&amp;"Calibri"&amp;11&amp;K000000 Classification: Public</oddFooter>
  </headerFooter>
  <rowBreaks count="1" manualBreakCount="1">
    <brk id="3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5"/>
  <sheetViews>
    <sheetView tabSelected="1" view="pageLayout" zoomScale="85" zoomScaleNormal="100" zoomScaleSheetLayoutView="100" zoomScalePageLayoutView="85" workbookViewId="0">
      <selection activeCell="D26" sqref="D26"/>
    </sheetView>
  </sheetViews>
  <sheetFormatPr defaultRowHeight="15" x14ac:dyDescent="0.25"/>
  <cols>
    <col min="1" max="1" width="32.28515625" customWidth="1"/>
    <col min="2" max="2" width="20.42578125" bestFit="1" customWidth="1"/>
    <col min="3" max="3" width="20.5703125" customWidth="1"/>
    <col min="4" max="4" width="12.140625" bestFit="1" customWidth="1"/>
    <col min="5" max="6" width="18.28515625" customWidth="1"/>
    <col min="7" max="7" width="16.42578125" customWidth="1"/>
    <col min="8" max="8" width="17.28515625" customWidth="1"/>
    <col min="9" max="9" width="19.5703125" customWidth="1"/>
    <col min="10" max="10" width="20.7109375" customWidth="1"/>
    <col min="11" max="11" width="20.28515625" customWidth="1"/>
    <col min="12" max="12" width="21.42578125" customWidth="1"/>
    <col min="13" max="13" width="16.42578125" bestFit="1" customWidth="1"/>
  </cols>
  <sheetData>
    <row r="1" spans="1:13" s="2" customFormat="1" ht="20.45" customHeight="1" x14ac:dyDescent="0.25">
      <c r="A1"/>
      <c r="B1" s="16"/>
      <c r="C1" s="16"/>
      <c r="D1" s="16"/>
      <c r="E1" s="16"/>
      <c r="F1" s="16"/>
      <c r="G1" s="16" t="s">
        <v>21</v>
      </c>
      <c r="H1" s="16"/>
      <c r="I1" s="16"/>
      <c r="J1" s="16"/>
      <c r="K1" s="16"/>
      <c r="L1" s="16"/>
    </row>
    <row r="2" spans="1:13" s="2" customFormat="1" ht="20.45" customHeight="1" x14ac:dyDescent="0.5">
      <c r="A2" s="97"/>
      <c r="B2" s="16"/>
      <c r="C2" s="16"/>
      <c r="D2" s="16"/>
      <c r="E2" s="16"/>
      <c r="F2" s="16"/>
      <c r="G2" s="16" t="s">
        <v>116</v>
      </c>
      <c r="H2" s="16"/>
      <c r="I2" s="16"/>
      <c r="J2" s="16"/>
      <c r="K2" s="16"/>
      <c r="L2" s="16"/>
    </row>
    <row r="3" spans="1:13" s="2" customFormat="1" ht="20.45" customHeight="1" x14ac:dyDescent="0.25">
      <c r="B3" s="16"/>
      <c r="C3" s="16"/>
      <c r="D3" s="16"/>
      <c r="E3" s="16"/>
      <c r="F3" s="16"/>
      <c r="G3" s="16"/>
      <c r="H3" s="16"/>
      <c r="I3" s="16"/>
      <c r="J3" s="16"/>
      <c r="K3" s="16"/>
      <c r="L3" s="16"/>
    </row>
    <row r="4" spans="1:13" s="2" customFormat="1" thickBot="1" x14ac:dyDescent="0.25"/>
    <row r="5" spans="1:13" s="2" customFormat="1" ht="14.25" customHeight="1" x14ac:dyDescent="0.2">
      <c r="A5" s="127"/>
      <c r="B5" s="128"/>
      <c r="C5" s="128"/>
      <c r="D5" s="128"/>
      <c r="E5" s="128"/>
      <c r="F5" s="128"/>
      <c r="G5" s="128"/>
      <c r="H5" s="128"/>
      <c r="I5" s="128"/>
      <c r="J5" s="128"/>
      <c r="K5" s="129"/>
      <c r="L5" s="129"/>
      <c r="M5" s="98"/>
    </row>
    <row r="6" spans="1:13" s="4" customFormat="1" ht="12.75" customHeight="1" x14ac:dyDescent="0.2">
      <c r="A6" s="130"/>
      <c r="B6" s="3"/>
      <c r="C6" s="3"/>
      <c r="D6" s="158" t="s">
        <v>22</v>
      </c>
      <c r="E6" s="158"/>
      <c r="F6" s="3"/>
      <c r="G6" s="3"/>
      <c r="H6" s="3"/>
      <c r="I6" s="3"/>
      <c r="J6" s="126"/>
      <c r="K6" s="11"/>
      <c r="L6" s="13"/>
      <c r="M6" s="131"/>
    </row>
    <row r="7" spans="1:13" s="4" customFormat="1" thickBot="1" x14ac:dyDescent="0.25">
      <c r="A7" s="132" t="s">
        <v>23</v>
      </c>
      <c r="B7" s="192"/>
      <c r="C7" s="192"/>
      <c r="D7" s="133" t="s">
        <v>24</v>
      </c>
      <c r="E7" s="134"/>
      <c r="F7" s="134"/>
      <c r="G7" s="133" t="s">
        <v>25</v>
      </c>
      <c r="H7" s="135" t="s">
        <v>117</v>
      </c>
      <c r="I7" s="136"/>
      <c r="J7" s="137" t="s">
        <v>26</v>
      </c>
      <c r="K7" s="138" t="s">
        <v>27</v>
      </c>
      <c r="L7" s="134"/>
      <c r="M7" s="139"/>
    </row>
    <row r="8" spans="1:13" s="4" customFormat="1" ht="13.15" customHeight="1" x14ac:dyDescent="0.2">
      <c r="A8" s="125"/>
      <c r="B8" s="126"/>
      <c r="C8" s="126"/>
      <c r="D8" s="126"/>
      <c r="E8" s="126"/>
      <c r="F8" s="126"/>
      <c r="G8" s="126"/>
      <c r="H8" s="126"/>
    </row>
    <row r="9" spans="1:13" s="4" customFormat="1" ht="12.75" customHeight="1" thickBot="1" x14ac:dyDescent="0.25"/>
    <row r="10" spans="1:13" s="2" customFormat="1" ht="14.25" customHeight="1" x14ac:dyDescent="0.2">
      <c r="A10" s="127" t="s">
        <v>28</v>
      </c>
      <c r="B10" s="128"/>
      <c r="C10" s="128"/>
      <c r="D10" s="128"/>
      <c r="E10" s="128"/>
      <c r="F10" s="128"/>
      <c r="G10" s="128"/>
      <c r="H10" s="128"/>
      <c r="I10" s="128"/>
      <c r="J10" s="128"/>
      <c r="K10" s="128"/>
      <c r="L10" s="128"/>
      <c r="M10" s="98"/>
    </row>
    <row r="11" spans="1:13" s="4" customFormat="1" ht="12.75" customHeight="1" x14ac:dyDescent="0.2">
      <c r="A11" s="140" t="s">
        <v>29</v>
      </c>
      <c r="B11" s="5" t="s">
        <v>30</v>
      </c>
      <c r="C11" s="5" t="s">
        <v>31</v>
      </c>
      <c r="D11" s="5" t="s">
        <v>32</v>
      </c>
      <c r="E11" s="5" t="s">
        <v>33</v>
      </c>
      <c r="F11" s="5" t="s">
        <v>34</v>
      </c>
      <c r="G11" s="5" t="s">
        <v>35</v>
      </c>
      <c r="H11" s="5" t="s">
        <v>36</v>
      </c>
      <c r="I11" s="5" t="s">
        <v>37</v>
      </c>
      <c r="J11" s="5" t="s">
        <v>38</v>
      </c>
      <c r="K11" s="5" t="s">
        <v>39</v>
      </c>
      <c r="L11" s="5" t="s">
        <v>40</v>
      </c>
      <c r="M11" s="141" t="s">
        <v>41</v>
      </c>
    </row>
    <row r="12" spans="1:13" s="7" customFormat="1" ht="38.25" customHeight="1" x14ac:dyDescent="0.25">
      <c r="A12" s="142" t="s">
        <v>42</v>
      </c>
      <c r="B12" s="6" t="s">
        <v>43</v>
      </c>
      <c r="C12" s="6" t="s">
        <v>44</v>
      </c>
      <c r="D12" s="6" t="s">
        <v>45</v>
      </c>
      <c r="E12" s="6" t="s">
        <v>46</v>
      </c>
      <c r="F12" s="6" t="s">
        <v>47</v>
      </c>
      <c r="G12" s="19" t="s">
        <v>48</v>
      </c>
      <c r="H12" s="6" t="s">
        <v>129</v>
      </c>
      <c r="I12" s="6" t="s">
        <v>49</v>
      </c>
      <c r="J12" s="6" t="s">
        <v>50</v>
      </c>
      <c r="K12" s="6" t="s">
        <v>51</v>
      </c>
      <c r="L12" s="14" t="s">
        <v>52</v>
      </c>
      <c r="M12" s="143" t="s">
        <v>118</v>
      </c>
    </row>
    <row r="13" spans="1:13" s="2" customFormat="1" ht="32.25" customHeight="1" thickBot="1" x14ac:dyDescent="0.25">
      <c r="A13" s="144"/>
      <c r="B13" s="145"/>
      <c r="C13" s="145"/>
      <c r="D13" s="146"/>
      <c r="E13" s="147">
        <f>'Fed-Prov Cost Share Calculator'!D23</f>
        <v>0</v>
      </c>
      <c r="F13" s="148">
        <f>SUM('Fed-Prov Cost Share Calculator'!G28:G28)</f>
        <v>0</v>
      </c>
      <c r="G13" s="149">
        <f>'Fed-Prov Cost Share Calculator'!D25</f>
        <v>0</v>
      </c>
      <c r="H13" s="147">
        <f>'Fed-Prov Cost Share Calculator'!D24</f>
        <v>0</v>
      </c>
      <c r="I13" s="148">
        <f>E13+G13+H13</f>
        <v>0</v>
      </c>
      <c r="J13" s="147">
        <f>'Fed-Prov Cost Share Calculator'!D42</f>
        <v>0</v>
      </c>
      <c r="K13" s="148">
        <f>I13-J13</f>
        <v>0</v>
      </c>
      <c r="L13" s="148">
        <f>'Fed-Prov Cost Share Calculator'!G37</f>
        <v>0</v>
      </c>
      <c r="M13" s="150">
        <f>IF('Fed-Prov Cost Share Calculator'!D43&gt;0,'Fed-Prov Cost Share Calculator'!D43,0)</f>
        <v>0</v>
      </c>
    </row>
    <row r="14" spans="1:13" s="2" customFormat="1" ht="14.25" customHeight="1" x14ac:dyDescent="0.2"/>
    <row r="15" spans="1:13" s="2" customFormat="1" ht="14.25" customHeight="1" thickBot="1" x14ac:dyDescent="0.25"/>
    <row r="16" spans="1:13" s="2" customFormat="1" ht="14.45" customHeight="1" x14ac:dyDescent="0.25">
      <c r="A16" s="163" t="s">
        <v>53</v>
      </c>
      <c r="B16" s="164"/>
      <c r="C16" s="196"/>
      <c r="D16"/>
      <c r="E16" s="163" t="s">
        <v>54</v>
      </c>
      <c r="F16" s="164"/>
      <c r="G16" s="164"/>
      <c r="H16" s="164"/>
      <c r="I16" s="164"/>
      <c r="J16" s="164"/>
      <c r="K16" s="164"/>
      <c r="L16" s="164"/>
      <c r="M16" s="98"/>
    </row>
    <row r="17" spans="1:14" ht="15" customHeight="1" x14ac:dyDescent="0.25">
      <c r="A17" s="200"/>
      <c r="B17" s="201"/>
      <c r="C17" s="112"/>
      <c r="E17" s="99" t="s">
        <v>55</v>
      </c>
      <c r="F17" s="100"/>
      <c r="G17" s="204" t="s">
        <v>56</v>
      </c>
      <c r="H17" s="204"/>
      <c r="I17" s="193" t="s">
        <v>57</v>
      </c>
      <c r="J17" s="193"/>
      <c r="K17" s="193"/>
      <c r="L17" s="193"/>
      <c r="M17" s="194"/>
    </row>
    <row r="18" spans="1:14" ht="14.45" customHeight="1" x14ac:dyDescent="0.25">
      <c r="A18" s="202"/>
      <c r="B18" s="203"/>
      <c r="C18" s="29"/>
      <c r="E18" s="99" t="s">
        <v>58</v>
      </c>
      <c r="F18" s="100"/>
      <c r="G18" s="167" t="s">
        <v>59</v>
      </c>
      <c r="H18" s="167"/>
      <c r="I18" s="165" t="s">
        <v>60</v>
      </c>
      <c r="J18" s="165"/>
      <c r="K18" s="165"/>
      <c r="L18" s="165"/>
      <c r="M18" s="166"/>
    </row>
    <row r="19" spans="1:14" ht="15.75" customHeight="1" x14ac:dyDescent="0.25">
      <c r="A19" s="197" t="s">
        <v>61</v>
      </c>
      <c r="B19" s="198"/>
      <c r="C19" s="199"/>
      <c r="E19" s="99" t="s">
        <v>62</v>
      </c>
      <c r="F19" s="100"/>
      <c r="G19" s="167" t="s">
        <v>63</v>
      </c>
      <c r="H19" s="167"/>
      <c r="I19" s="165" t="s">
        <v>64</v>
      </c>
      <c r="J19" s="165"/>
      <c r="K19" s="165"/>
      <c r="L19" s="165"/>
      <c r="M19" s="166"/>
    </row>
    <row r="20" spans="1:14" ht="15" customHeight="1" x14ac:dyDescent="0.25">
      <c r="A20" s="28"/>
      <c r="B20" s="110"/>
      <c r="C20" s="29"/>
      <c r="E20" s="99" t="s">
        <v>65</v>
      </c>
      <c r="F20" s="100"/>
      <c r="G20" s="167" t="s">
        <v>66</v>
      </c>
      <c r="H20" s="167"/>
      <c r="I20" s="165" t="s">
        <v>67</v>
      </c>
      <c r="J20" s="165"/>
      <c r="K20" s="165"/>
      <c r="L20" s="165"/>
      <c r="M20" s="166"/>
    </row>
    <row r="21" spans="1:14" ht="15" customHeight="1" x14ac:dyDescent="0.25">
      <c r="A21" s="28"/>
      <c r="B21" s="110"/>
      <c r="C21" s="29"/>
      <c r="E21" s="99" t="s">
        <v>68</v>
      </c>
      <c r="F21" s="100"/>
      <c r="G21" s="167" t="s">
        <v>69</v>
      </c>
      <c r="H21" s="167"/>
      <c r="I21" s="165" t="s">
        <v>70</v>
      </c>
      <c r="J21" s="165"/>
      <c r="K21" s="165"/>
      <c r="L21" s="165"/>
      <c r="M21" s="166"/>
    </row>
    <row r="22" spans="1:14" ht="15" customHeight="1" x14ac:dyDescent="0.25">
      <c r="A22" s="28"/>
      <c r="B22" s="110"/>
      <c r="C22" s="29"/>
      <c r="E22" s="99" t="s">
        <v>71</v>
      </c>
      <c r="F22" s="100"/>
      <c r="G22" s="167" t="s">
        <v>72</v>
      </c>
      <c r="H22" s="167"/>
      <c r="I22" s="165" t="s">
        <v>73</v>
      </c>
      <c r="J22" s="165"/>
      <c r="K22" s="165"/>
      <c r="L22" s="165"/>
      <c r="M22" s="166"/>
    </row>
    <row r="23" spans="1:14" ht="15" customHeight="1" x14ac:dyDescent="0.25">
      <c r="A23" s="113" t="s">
        <v>74</v>
      </c>
      <c r="B23" s="183" t="s">
        <v>75</v>
      </c>
      <c r="C23" s="184"/>
      <c r="E23" s="99" t="s">
        <v>76</v>
      </c>
      <c r="F23" s="100"/>
      <c r="G23" s="167" t="s">
        <v>77</v>
      </c>
      <c r="H23" s="167"/>
      <c r="I23" s="165" t="s">
        <v>78</v>
      </c>
      <c r="J23" s="165"/>
      <c r="K23" s="165"/>
      <c r="L23" s="165"/>
      <c r="M23" s="166"/>
    </row>
    <row r="24" spans="1:14" ht="15" customHeight="1" x14ac:dyDescent="0.25">
      <c r="A24" s="114"/>
      <c r="B24" s="110"/>
      <c r="C24" s="115"/>
      <c r="E24" s="99" t="s">
        <v>79</v>
      </c>
      <c r="F24" s="100"/>
      <c r="G24" s="167" t="s">
        <v>80</v>
      </c>
      <c r="H24" s="167"/>
      <c r="I24" s="165" t="s">
        <v>81</v>
      </c>
      <c r="J24" s="165"/>
      <c r="K24" s="165"/>
      <c r="L24" s="165"/>
      <c r="M24" s="166"/>
    </row>
    <row r="25" spans="1:14" ht="15" customHeight="1" x14ac:dyDescent="0.25">
      <c r="A25" s="187" t="s">
        <v>82</v>
      </c>
      <c r="B25" s="169"/>
      <c r="C25" s="188"/>
      <c r="E25" s="99" t="s">
        <v>83</v>
      </c>
      <c r="F25" s="100"/>
      <c r="G25" s="167" t="s">
        <v>49</v>
      </c>
      <c r="H25" s="167"/>
      <c r="I25" s="165" t="s">
        <v>84</v>
      </c>
      <c r="J25" s="165"/>
      <c r="K25" s="165"/>
      <c r="L25" s="165"/>
      <c r="M25" s="166"/>
    </row>
    <row r="26" spans="1:14" ht="19.5" customHeight="1" x14ac:dyDescent="0.25">
      <c r="A26" s="116"/>
      <c r="B26" s="1"/>
      <c r="C26" s="112"/>
      <c r="E26" s="99" t="s">
        <v>85</v>
      </c>
      <c r="F26" s="100"/>
      <c r="G26" s="167" t="s">
        <v>86</v>
      </c>
      <c r="H26" s="167"/>
      <c r="I26" s="165" t="s">
        <v>87</v>
      </c>
      <c r="J26" s="165"/>
      <c r="K26" s="165"/>
      <c r="L26" s="165"/>
      <c r="M26" s="166"/>
    </row>
    <row r="27" spans="1:14" ht="31.5" customHeight="1" x14ac:dyDescent="0.25">
      <c r="A27" s="189" t="s">
        <v>88</v>
      </c>
      <c r="B27" s="190"/>
      <c r="C27" s="191"/>
      <c r="E27" s="99" t="s">
        <v>89</v>
      </c>
      <c r="F27" s="100"/>
      <c r="G27" s="167" t="s">
        <v>90</v>
      </c>
      <c r="H27" s="167"/>
      <c r="I27" s="165" t="s">
        <v>91</v>
      </c>
      <c r="J27" s="165"/>
      <c r="K27" s="165"/>
      <c r="L27" s="165"/>
      <c r="M27" s="166"/>
    </row>
    <row r="28" spans="1:14" ht="28.5" customHeight="1" x14ac:dyDescent="0.25">
      <c r="A28" s="189"/>
      <c r="B28" s="190"/>
      <c r="C28" s="191"/>
      <c r="E28" s="101" t="s">
        <v>92</v>
      </c>
      <c r="F28" s="18"/>
      <c r="G28" s="185" t="s">
        <v>93</v>
      </c>
      <c r="H28" s="185"/>
      <c r="I28" s="165" t="s">
        <v>94</v>
      </c>
      <c r="J28" s="165"/>
      <c r="K28" s="165"/>
      <c r="L28" s="165"/>
      <c r="M28" s="166"/>
    </row>
    <row r="29" spans="1:14" x14ac:dyDescent="0.25">
      <c r="A29" s="117"/>
      <c r="B29" s="118"/>
      <c r="C29" s="119"/>
      <c r="E29" s="101"/>
      <c r="F29" s="18"/>
      <c r="G29" s="102"/>
      <c r="H29" s="102"/>
      <c r="I29" s="165"/>
      <c r="J29" s="165"/>
      <c r="K29" s="165"/>
      <c r="L29" s="165"/>
      <c r="M29" s="166"/>
    </row>
    <row r="30" spans="1:14" ht="17.25" customHeight="1" x14ac:dyDescent="0.25">
      <c r="A30" s="195" t="s">
        <v>95</v>
      </c>
      <c r="B30" s="165"/>
      <c r="C30" s="166"/>
      <c r="E30" s="101"/>
      <c r="F30" s="18"/>
      <c r="G30" s="185"/>
      <c r="H30" s="185"/>
      <c r="I30" s="165"/>
      <c r="J30" s="165"/>
      <c r="K30" s="165"/>
      <c r="L30" s="165"/>
      <c r="M30" s="166"/>
      <c r="N30" s="111"/>
    </row>
    <row r="31" spans="1:14" ht="29.1" customHeight="1" x14ac:dyDescent="0.25">
      <c r="A31" s="195"/>
      <c r="B31" s="165"/>
      <c r="C31" s="166"/>
      <c r="E31" s="101" t="s">
        <v>96</v>
      </c>
      <c r="F31" s="18"/>
      <c r="G31" s="186" t="s">
        <v>97</v>
      </c>
      <c r="H31" s="186"/>
      <c r="I31" s="165" t="s">
        <v>98</v>
      </c>
      <c r="J31" s="165"/>
      <c r="K31" s="165"/>
      <c r="L31" s="165"/>
      <c r="M31" s="166"/>
    </row>
    <row r="32" spans="1:14" ht="18.75" customHeight="1" x14ac:dyDescent="0.25">
      <c r="A32" s="153"/>
      <c r="B32" s="151"/>
      <c r="C32" s="152"/>
      <c r="E32" s="170" t="s">
        <v>130</v>
      </c>
      <c r="F32" s="171"/>
      <c r="G32" s="171"/>
      <c r="H32" s="171"/>
      <c r="I32" s="171"/>
      <c r="J32" s="171"/>
      <c r="K32" s="171"/>
      <c r="L32" s="171"/>
      <c r="M32" s="172"/>
    </row>
    <row r="33" spans="1:13" ht="22.5" customHeight="1" thickBot="1" x14ac:dyDescent="0.3">
      <c r="A33" s="28"/>
      <c r="B33" s="8"/>
      <c r="C33" s="115"/>
      <c r="E33" s="159" t="s">
        <v>99</v>
      </c>
      <c r="F33" s="160"/>
      <c r="G33" s="160"/>
      <c r="H33" s="161"/>
      <c r="I33" s="162"/>
      <c r="J33" s="168" t="s">
        <v>100</v>
      </c>
      <c r="K33" s="169"/>
      <c r="L33" s="169"/>
      <c r="M33" s="67"/>
    </row>
    <row r="34" spans="1:13" ht="14.45" customHeight="1" x14ac:dyDescent="0.25">
      <c r="A34" s="120" t="s">
        <v>101</v>
      </c>
      <c r="B34" s="177" t="s">
        <v>102</v>
      </c>
      <c r="C34" s="178"/>
      <c r="E34" s="181"/>
      <c r="F34" s="182"/>
      <c r="G34" s="182"/>
      <c r="H34" s="68" t="s">
        <v>103</v>
      </c>
      <c r="I34" s="69" t="s">
        <v>104</v>
      </c>
      <c r="J34" s="70" t="s">
        <v>105</v>
      </c>
      <c r="K34" s="71"/>
      <c r="L34" s="71"/>
      <c r="M34" s="72"/>
    </row>
    <row r="35" spans="1:13" ht="15" customHeight="1" x14ac:dyDescent="0.25">
      <c r="A35" s="28"/>
      <c r="B35" s="110"/>
      <c r="C35" s="29"/>
      <c r="E35" s="93" t="s">
        <v>122</v>
      </c>
      <c r="F35" s="73"/>
      <c r="G35" s="73"/>
      <c r="H35" s="74"/>
      <c r="I35" s="75"/>
      <c r="J35" s="76"/>
      <c r="K35" s="173" t="s">
        <v>106</v>
      </c>
      <c r="L35" s="173"/>
      <c r="M35" s="174"/>
    </row>
    <row r="36" spans="1:13" x14ac:dyDescent="0.25">
      <c r="A36" s="121"/>
      <c r="B36" s="122"/>
      <c r="C36" s="123"/>
      <c r="E36" s="94" t="s">
        <v>123</v>
      </c>
      <c r="F36" s="103"/>
      <c r="G36" s="103"/>
      <c r="H36" s="74"/>
      <c r="I36" s="75"/>
      <c r="J36" s="76"/>
      <c r="K36" s="175" t="s">
        <v>107</v>
      </c>
      <c r="L36" s="175"/>
      <c r="M36" s="176"/>
    </row>
    <row r="37" spans="1:13" x14ac:dyDescent="0.25">
      <c r="A37" s="28"/>
      <c r="B37" s="110"/>
      <c r="C37" s="123"/>
      <c r="E37" s="95" t="s">
        <v>119</v>
      </c>
      <c r="F37" s="104"/>
      <c r="G37" s="104"/>
      <c r="H37" s="74"/>
      <c r="I37" s="75"/>
      <c r="J37" s="76"/>
      <c r="K37" s="105" t="s">
        <v>108</v>
      </c>
      <c r="L37" s="104"/>
      <c r="M37" s="77"/>
    </row>
    <row r="38" spans="1:13" ht="15" customHeight="1" x14ac:dyDescent="0.25">
      <c r="A38" s="124" t="s">
        <v>109</v>
      </c>
      <c r="B38" s="179" t="s">
        <v>110</v>
      </c>
      <c r="C38" s="180"/>
      <c r="D38" s="10"/>
      <c r="E38" s="96" t="s">
        <v>124</v>
      </c>
      <c r="F38" s="104"/>
      <c r="G38" s="104"/>
      <c r="H38" s="74"/>
      <c r="I38" s="75"/>
      <c r="J38" s="76"/>
      <c r="K38" s="106"/>
      <c r="L38" s="106"/>
      <c r="M38" s="77"/>
    </row>
    <row r="39" spans="1:13" ht="14.45" customHeight="1" thickBot="1" x14ac:dyDescent="0.3">
      <c r="A39" s="32"/>
      <c r="B39" s="33"/>
      <c r="C39" s="34"/>
      <c r="E39" s="96" t="s">
        <v>125</v>
      </c>
      <c r="F39" s="107"/>
      <c r="G39" s="107"/>
      <c r="H39" s="74"/>
      <c r="I39" s="75"/>
      <c r="J39" s="76"/>
      <c r="K39" s="108"/>
      <c r="L39" s="108"/>
      <c r="M39" s="77"/>
    </row>
    <row r="40" spans="1:13" ht="15.75" thickBot="1" x14ac:dyDescent="0.3">
      <c r="A40" s="12"/>
      <c r="E40" s="96" t="s">
        <v>120</v>
      </c>
      <c r="F40" s="107"/>
      <c r="G40" s="107"/>
      <c r="H40" s="74"/>
      <c r="I40" s="75"/>
      <c r="J40" s="76"/>
      <c r="K40" s="108"/>
      <c r="L40" s="108"/>
      <c r="M40" s="77"/>
    </row>
    <row r="41" spans="1:13" ht="15.75" thickBot="1" x14ac:dyDescent="0.3">
      <c r="A41" s="65" t="s">
        <v>111</v>
      </c>
      <c r="B41" s="66"/>
      <c r="E41" s="96" t="s">
        <v>126</v>
      </c>
      <c r="F41" s="104"/>
      <c r="G41" s="104"/>
      <c r="H41" s="74"/>
      <c r="I41" s="75"/>
      <c r="J41" s="76"/>
      <c r="K41" s="104"/>
      <c r="L41" s="109"/>
      <c r="M41" s="77"/>
    </row>
    <row r="42" spans="1:13" x14ac:dyDescent="0.25">
      <c r="E42" s="96" t="s">
        <v>121</v>
      </c>
      <c r="F42" s="104"/>
      <c r="G42" s="104"/>
      <c r="H42" s="74"/>
      <c r="I42" s="75"/>
      <c r="J42" s="76"/>
      <c r="K42" s="104"/>
      <c r="L42" s="104"/>
      <c r="M42" s="77"/>
    </row>
    <row r="43" spans="1:13" x14ac:dyDescent="0.25">
      <c r="E43" s="96" t="s">
        <v>127</v>
      </c>
      <c r="F43" s="104"/>
      <c r="G43" s="104"/>
      <c r="H43" s="74"/>
      <c r="I43" s="75"/>
      <c r="J43" s="76"/>
      <c r="K43" s="110"/>
      <c r="L43" s="110"/>
      <c r="M43" s="29"/>
    </row>
    <row r="44" spans="1:13" ht="14.45" customHeight="1" x14ac:dyDescent="0.25">
      <c r="D44" s="9"/>
      <c r="E44" s="96" t="s">
        <v>128</v>
      </c>
      <c r="F44" s="104"/>
      <c r="G44" s="104"/>
      <c r="H44" s="74"/>
      <c r="I44" s="75"/>
      <c r="J44" s="76"/>
      <c r="K44" s="110"/>
      <c r="L44" s="110"/>
      <c r="M44" s="29"/>
    </row>
    <row r="45" spans="1:13" ht="15" customHeight="1" thickBot="1" x14ac:dyDescent="0.3">
      <c r="E45" s="78"/>
      <c r="F45" s="17"/>
      <c r="G45" s="17"/>
      <c r="H45" s="79"/>
      <c r="I45" s="80"/>
      <c r="J45" s="81"/>
      <c r="K45" s="82"/>
      <c r="L45" s="64"/>
      <c r="M45" s="34"/>
    </row>
  </sheetData>
  <mergeCells count="45">
    <mergeCell ref="A16:C16"/>
    <mergeCell ref="A19:C19"/>
    <mergeCell ref="A17:B18"/>
    <mergeCell ref="G19:H19"/>
    <mergeCell ref="I20:M20"/>
    <mergeCell ref="G20:H20"/>
    <mergeCell ref="G17:H17"/>
    <mergeCell ref="B7:C7"/>
    <mergeCell ref="I17:M17"/>
    <mergeCell ref="I18:M18"/>
    <mergeCell ref="I19:M19"/>
    <mergeCell ref="A30:C31"/>
    <mergeCell ref="I26:M26"/>
    <mergeCell ref="I27:M27"/>
    <mergeCell ref="G22:H22"/>
    <mergeCell ref="G24:H24"/>
    <mergeCell ref="G25:H25"/>
    <mergeCell ref="I22:M22"/>
    <mergeCell ref="I24:M24"/>
    <mergeCell ref="I25:M25"/>
    <mergeCell ref="G26:H26"/>
    <mergeCell ref="G27:H27"/>
    <mergeCell ref="G18:H18"/>
    <mergeCell ref="B23:C23"/>
    <mergeCell ref="I31:M31"/>
    <mergeCell ref="G28:H28"/>
    <mergeCell ref="G30:H30"/>
    <mergeCell ref="G31:H31"/>
    <mergeCell ref="A25:C25"/>
    <mergeCell ref="I23:M23"/>
    <mergeCell ref="G23:H23"/>
    <mergeCell ref="I28:M30"/>
    <mergeCell ref="A27:C28"/>
    <mergeCell ref="K35:M35"/>
    <mergeCell ref="K36:M36"/>
    <mergeCell ref="B34:C34"/>
    <mergeCell ref="B38:C38"/>
    <mergeCell ref="E34:G34"/>
    <mergeCell ref="D6:E6"/>
    <mergeCell ref="E33:I33"/>
    <mergeCell ref="E16:L16"/>
    <mergeCell ref="I21:M21"/>
    <mergeCell ref="G21:H21"/>
    <mergeCell ref="J33:L33"/>
    <mergeCell ref="E32:M32"/>
  </mergeCells>
  <pageMargins left="0.25" right="0.25" top="0.75" bottom="0.75" header="0.3" footer="0.3"/>
  <pageSetup paperSize="5" scale="65" pageOrder="overThenDown" orientation="landscape" r:id="rId1"/>
  <headerFooter>
    <oddFooter>&amp;L&amp;"Calibri,Regular"&amp;K000000Statement of Funding and Expenditures - DFPP and &amp;KFF0000DMAF&amp;K000000
&amp;1#&amp;11 Classification: Public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7</xdr:col>
                    <xdr:colOff>542925</xdr:colOff>
                    <xdr:row>33</xdr:row>
                    <xdr:rowOff>133350</xdr:rowOff>
                  </from>
                  <to>
                    <xdr:col>7</xdr:col>
                    <xdr:colOff>904875</xdr:colOff>
                    <xdr:row>35</xdr:row>
                    <xdr:rowOff>28575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7</xdr:col>
                    <xdr:colOff>542925</xdr:colOff>
                    <xdr:row>34</xdr:row>
                    <xdr:rowOff>133350</xdr:rowOff>
                  </from>
                  <to>
                    <xdr:col>7</xdr:col>
                    <xdr:colOff>904875</xdr:colOff>
                    <xdr:row>36</xdr:row>
                    <xdr:rowOff>28575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7</xdr:col>
                    <xdr:colOff>542925</xdr:colOff>
                    <xdr:row>35</xdr:row>
                    <xdr:rowOff>133350</xdr:rowOff>
                  </from>
                  <to>
                    <xdr:col>7</xdr:col>
                    <xdr:colOff>904875</xdr:colOff>
                    <xdr:row>37</xdr:row>
                    <xdr:rowOff>28575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7</xdr:col>
                    <xdr:colOff>542925</xdr:colOff>
                    <xdr:row>36</xdr:row>
                    <xdr:rowOff>133350</xdr:rowOff>
                  </from>
                  <to>
                    <xdr:col>7</xdr:col>
                    <xdr:colOff>904875</xdr:colOff>
                    <xdr:row>38</xdr:row>
                    <xdr:rowOff>28575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7</xdr:col>
                    <xdr:colOff>542925</xdr:colOff>
                    <xdr:row>37</xdr:row>
                    <xdr:rowOff>133350</xdr:rowOff>
                  </from>
                  <to>
                    <xdr:col>7</xdr:col>
                    <xdr:colOff>904875</xdr:colOff>
                    <xdr:row>39</xdr:row>
                    <xdr:rowOff>28575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7</xdr:col>
                    <xdr:colOff>542925</xdr:colOff>
                    <xdr:row>38</xdr:row>
                    <xdr:rowOff>133350</xdr:rowOff>
                  </from>
                  <to>
                    <xdr:col>7</xdr:col>
                    <xdr:colOff>904875</xdr:colOff>
                    <xdr:row>40</xdr:row>
                    <xdr:rowOff>19050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7</xdr:col>
                    <xdr:colOff>542925</xdr:colOff>
                    <xdr:row>39</xdr:row>
                    <xdr:rowOff>133350</xdr:rowOff>
                  </from>
                  <to>
                    <xdr:col>7</xdr:col>
                    <xdr:colOff>904875</xdr:colOff>
                    <xdr:row>41</xdr:row>
                    <xdr:rowOff>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7</xdr:col>
                    <xdr:colOff>542925</xdr:colOff>
                    <xdr:row>40</xdr:row>
                    <xdr:rowOff>133350</xdr:rowOff>
                  </from>
                  <to>
                    <xdr:col>7</xdr:col>
                    <xdr:colOff>904875</xdr:colOff>
                    <xdr:row>42</xdr:row>
                    <xdr:rowOff>9525</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7</xdr:col>
                    <xdr:colOff>542925</xdr:colOff>
                    <xdr:row>41</xdr:row>
                    <xdr:rowOff>133350</xdr:rowOff>
                  </from>
                  <to>
                    <xdr:col>7</xdr:col>
                    <xdr:colOff>904875</xdr:colOff>
                    <xdr:row>43</xdr:row>
                    <xdr:rowOff>28575</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7</xdr:col>
                    <xdr:colOff>542925</xdr:colOff>
                    <xdr:row>42</xdr:row>
                    <xdr:rowOff>133350</xdr:rowOff>
                  </from>
                  <to>
                    <xdr:col>7</xdr:col>
                    <xdr:colOff>904875</xdr:colOff>
                    <xdr:row>44</xdr:row>
                    <xdr:rowOff>28575</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7</xdr:col>
                    <xdr:colOff>542925</xdr:colOff>
                    <xdr:row>43</xdr:row>
                    <xdr:rowOff>133350</xdr:rowOff>
                  </from>
                  <to>
                    <xdr:col>7</xdr:col>
                    <xdr:colOff>904875</xdr:colOff>
                    <xdr:row>45</xdr:row>
                    <xdr:rowOff>28575</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8</xdr:col>
                    <xdr:colOff>542925</xdr:colOff>
                    <xdr:row>33</xdr:row>
                    <xdr:rowOff>133350</xdr:rowOff>
                  </from>
                  <to>
                    <xdr:col>8</xdr:col>
                    <xdr:colOff>904875</xdr:colOff>
                    <xdr:row>35</xdr:row>
                    <xdr:rowOff>28575</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8</xdr:col>
                    <xdr:colOff>542925</xdr:colOff>
                    <xdr:row>34</xdr:row>
                    <xdr:rowOff>133350</xdr:rowOff>
                  </from>
                  <to>
                    <xdr:col>8</xdr:col>
                    <xdr:colOff>904875</xdr:colOff>
                    <xdr:row>36</xdr:row>
                    <xdr:rowOff>28575</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8</xdr:col>
                    <xdr:colOff>542925</xdr:colOff>
                    <xdr:row>35</xdr:row>
                    <xdr:rowOff>133350</xdr:rowOff>
                  </from>
                  <to>
                    <xdr:col>8</xdr:col>
                    <xdr:colOff>904875</xdr:colOff>
                    <xdr:row>37</xdr:row>
                    <xdr:rowOff>28575</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8</xdr:col>
                    <xdr:colOff>542925</xdr:colOff>
                    <xdr:row>36</xdr:row>
                    <xdr:rowOff>133350</xdr:rowOff>
                  </from>
                  <to>
                    <xdr:col>8</xdr:col>
                    <xdr:colOff>904875</xdr:colOff>
                    <xdr:row>38</xdr:row>
                    <xdr:rowOff>28575</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8</xdr:col>
                    <xdr:colOff>542925</xdr:colOff>
                    <xdr:row>37</xdr:row>
                    <xdr:rowOff>133350</xdr:rowOff>
                  </from>
                  <to>
                    <xdr:col>8</xdr:col>
                    <xdr:colOff>904875</xdr:colOff>
                    <xdr:row>39</xdr:row>
                    <xdr:rowOff>28575</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8</xdr:col>
                    <xdr:colOff>542925</xdr:colOff>
                    <xdr:row>38</xdr:row>
                    <xdr:rowOff>133350</xdr:rowOff>
                  </from>
                  <to>
                    <xdr:col>8</xdr:col>
                    <xdr:colOff>904875</xdr:colOff>
                    <xdr:row>40</xdr:row>
                    <xdr:rowOff>19050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8</xdr:col>
                    <xdr:colOff>542925</xdr:colOff>
                    <xdr:row>39</xdr:row>
                    <xdr:rowOff>133350</xdr:rowOff>
                  </from>
                  <to>
                    <xdr:col>8</xdr:col>
                    <xdr:colOff>904875</xdr:colOff>
                    <xdr:row>41</xdr:row>
                    <xdr:rowOff>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8</xdr:col>
                    <xdr:colOff>542925</xdr:colOff>
                    <xdr:row>40</xdr:row>
                    <xdr:rowOff>133350</xdr:rowOff>
                  </from>
                  <to>
                    <xdr:col>8</xdr:col>
                    <xdr:colOff>904875</xdr:colOff>
                    <xdr:row>42</xdr:row>
                    <xdr:rowOff>9525</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8</xdr:col>
                    <xdr:colOff>542925</xdr:colOff>
                    <xdr:row>41</xdr:row>
                    <xdr:rowOff>133350</xdr:rowOff>
                  </from>
                  <to>
                    <xdr:col>8</xdr:col>
                    <xdr:colOff>904875</xdr:colOff>
                    <xdr:row>43</xdr:row>
                    <xdr:rowOff>28575</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8</xdr:col>
                    <xdr:colOff>542925</xdr:colOff>
                    <xdr:row>42</xdr:row>
                    <xdr:rowOff>133350</xdr:rowOff>
                  </from>
                  <to>
                    <xdr:col>8</xdr:col>
                    <xdr:colOff>904875</xdr:colOff>
                    <xdr:row>44</xdr:row>
                    <xdr:rowOff>28575</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8</xdr:col>
                    <xdr:colOff>542925</xdr:colOff>
                    <xdr:row>43</xdr:row>
                    <xdr:rowOff>133350</xdr:rowOff>
                  </from>
                  <to>
                    <xdr:col>8</xdr:col>
                    <xdr:colOff>904875</xdr:colOff>
                    <xdr:row>45</xdr:row>
                    <xdr:rowOff>28575</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9</xdr:col>
                    <xdr:colOff>542925</xdr:colOff>
                    <xdr:row>33</xdr:row>
                    <xdr:rowOff>133350</xdr:rowOff>
                  </from>
                  <to>
                    <xdr:col>9</xdr:col>
                    <xdr:colOff>904875</xdr:colOff>
                    <xdr:row>35</xdr:row>
                    <xdr:rowOff>28575</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9</xdr:col>
                    <xdr:colOff>542925</xdr:colOff>
                    <xdr:row>34</xdr:row>
                    <xdr:rowOff>133350</xdr:rowOff>
                  </from>
                  <to>
                    <xdr:col>9</xdr:col>
                    <xdr:colOff>904875</xdr:colOff>
                    <xdr:row>36</xdr:row>
                    <xdr:rowOff>28575</xdr:rowOff>
                  </to>
                </anchor>
              </controlPr>
            </control>
          </mc:Choice>
        </mc:AlternateContent>
        <mc:AlternateContent xmlns:mc="http://schemas.openxmlformats.org/markup-compatibility/2006">
          <mc:Choice Requires="x14">
            <control shapeId="1054" r:id="rId28" name="Check Box 30">
              <controlPr defaultSize="0" autoFill="0" autoLine="0" autoPict="0">
                <anchor moveWithCells="1">
                  <from>
                    <xdr:col>9</xdr:col>
                    <xdr:colOff>542925</xdr:colOff>
                    <xdr:row>35</xdr:row>
                    <xdr:rowOff>133350</xdr:rowOff>
                  </from>
                  <to>
                    <xdr:col>9</xdr:col>
                    <xdr:colOff>904875</xdr:colOff>
                    <xdr:row>37</xdr:row>
                    <xdr:rowOff>28575</xdr:rowOff>
                  </to>
                </anchor>
              </controlPr>
            </control>
          </mc:Choice>
        </mc:AlternateContent>
        <mc:AlternateContent xmlns:mc="http://schemas.openxmlformats.org/markup-compatibility/2006">
          <mc:Choice Requires="x14">
            <control shapeId="1055" r:id="rId29" name="Check Box 31">
              <controlPr defaultSize="0" autoFill="0" autoLine="0" autoPict="0">
                <anchor moveWithCells="1">
                  <from>
                    <xdr:col>9</xdr:col>
                    <xdr:colOff>542925</xdr:colOff>
                    <xdr:row>36</xdr:row>
                    <xdr:rowOff>133350</xdr:rowOff>
                  </from>
                  <to>
                    <xdr:col>9</xdr:col>
                    <xdr:colOff>904875</xdr:colOff>
                    <xdr:row>38</xdr:row>
                    <xdr:rowOff>28575</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9</xdr:col>
                    <xdr:colOff>542925</xdr:colOff>
                    <xdr:row>37</xdr:row>
                    <xdr:rowOff>133350</xdr:rowOff>
                  </from>
                  <to>
                    <xdr:col>9</xdr:col>
                    <xdr:colOff>904875</xdr:colOff>
                    <xdr:row>39</xdr:row>
                    <xdr:rowOff>28575</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9</xdr:col>
                    <xdr:colOff>542925</xdr:colOff>
                    <xdr:row>38</xdr:row>
                    <xdr:rowOff>133350</xdr:rowOff>
                  </from>
                  <to>
                    <xdr:col>9</xdr:col>
                    <xdr:colOff>904875</xdr:colOff>
                    <xdr:row>40</xdr:row>
                    <xdr:rowOff>19050</xdr:rowOff>
                  </to>
                </anchor>
              </controlPr>
            </control>
          </mc:Choice>
        </mc:AlternateContent>
        <mc:AlternateContent xmlns:mc="http://schemas.openxmlformats.org/markup-compatibility/2006">
          <mc:Choice Requires="x14">
            <control shapeId="1058" r:id="rId32" name="Check Box 34">
              <controlPr defaultSize="0" autoFill="0" autoLine="0" autoPict="0">
                <anchor moveWithCells="1">
                  <from>
                    <xdr:col>9</xdr:col>
                    <xdr:colOff>542925</xdr:colOff>
                    <xdr:row>39</xdr:row>
                    <xdr:rowOff>133350</xdr:rowOff>
                  </from>
                  <to>
                    <xdr:col>9</xdr:col>
                    <xdr:colOff>904875</xdr:colOff>
                    <xdr:row>41</xdr:row>
                    <xdr:rowOff>0</xdr:rowOff>
                  </to>
                </anchor>
              </controlPr>
            </control>
          </mc:Choice>
        </mc:AlternateContent>
        <mc:AlternateContent xmlns:mc="http://schemas.openxmlformats.org/markup-compatibility/2006">
          <mc:Choice Requires="x14">
            <control shapeId="1059" r:id="rId33" name="Check Box 35">
              <controlPr defaultSize="0" autoFill="0" autoLine="0" autoPict="0">
                <anchor moveWithCells="1">
                  <from>
                    <xdr:col>9</xdr:col>
                    <xdr:colOff>542925</xdr:colOff>
                    <xdr:row>40</xdr:row>
                    <xdr:rowOff>133350</xdr:rowOff>
                  </from>
                  <to>
                    <xdr:col>9</xdr:col>
                    <xdr:colOff>904875</xdr:colOff>
                    <xdr:row>42</xdr:row>
                    <xdr:rowOff>9525</xdr:rowOff>
                  </to>
                </anchor>
              </controlPr>
            </control>
          </mc:Choice>
        </mc:AlternateContent>
        <mc:AlternateContent xmlns:mc="http://schemas.openxmlformats.org/markup-compatibility/2006">
          <mc:Choice Requires="x14">
            <control shapeId="1060" r:id="rId34" name="Check Box 36">
              <controlPr defaultSize="0" autoFill="0" autoLine="0" autoPict="0">
                <anchor moveWithCells="1">
                  <from>
                    <xdr:col>9</xdr:col>
                    <xdr:colOff>542925</xdr:colOff>
                    <xdr:row>41</xdr:row>
                    <xdr:rowOff>133350</xdr:rowOff>
                  </from>
                  <to>
                    <xdr:col>9</xdr:col>
                    <xdr:colOff>904875</xdr:colOff>
                    <xdr:row>43</xdr:row>
                    <xdr:rowOff>28575</xdr:rowOff>
                  </to>
                </anchor>
              </controlPr>
            </control>
          </mc:Choice>
        </mc:AlternateContent>
        <mc:AlternateContent xmlns:mc="http://schemas.openxmlformats.org/markup-compatibility/2006">
          <mc:Choice Requires="x14">
            <control shapeId="1061" r:id="rId35" name="Check Box 37">
              <controlPr defaultSize="0" autoFill="0" autoLine="0" autoPict="0">
                <anchor moveWithCells="1">
                  <from>
                    <xdr:col>9</xdr:col>
                    <xdr:colOff>542925</xdr:colOff>
                    <xdr:row>42</xdr:row>
                    <xdr:rowOff>133350</xdr:rowOff>
                  </from>
                  <to>
                    <xdr:col>9</xdr:col>
                    <xdr:colOff>904875</xdr:colOff>
                    <xdr:row>44</xdr:row>
                    <xdr:rowOff>28575</xdr:rowOff>
                  </to>
                </anchor>
              </controlPr>
            </control>
          </mc:Choice>
        </mc:AlternateContent>
        <mc:AlternateContent xmlns:mc="http://schemas.openxmlformats.org/markup-compatibility/2006">
          <mc:Choice Requires="x14">
            <control shapeId="1062" r:id="rId36" name="Check Box 38">
              <controlPr defaultSize="0" autoFill="0" autoLine="0" autoPict="0">
                <anchor moveWithCells="1">
                  <from>
                    <xdr:col>9</xdr:col>
                    <xdr:colOff>542925</xdr:colOff>
                    <xdr:row>43</xdr:row>
                    <xdr:rowOff>133350</xdr:rowOff>
                  </from>
                  <to>
                    <xdr:col>9</xdr:col>
                    <xdr:colOff>904875</xdr:colOff>
                    <xdr:row>45</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9B901E510CBFE24BB2E9A33982E72859" ma:contentTypeVersion="14" ma:contentTypeDescription="Create a new document." ma:contentTypeScope="" ma:versionID="c4bdf3ec122cf1f8ddf51a831afd31dd">
  <xsd:schema xmlns:xsd="http://www.w3.org/2001/XMLSchema" xmlns:xs="http://www.w3.org/2001/XMLSchema" xmlns:p="http://schemas.microsoft.com/office/2006/metadata/properties" xmlns:ns2="003daed0-c403-4b1e-8e57-334141ce92e4" xmlns:ns3="b8bba156-f053-440c-8946-9e7d6aa5fcfa" xmlns:ns4="350c7f2d-22b5-4c05-88ab-16906deb3555" targetNamespace="http://schemas.microsoft.com/office/2006/metadata/properties" ma:root="true" ma:fieldsID="156e10f6be7c01156ad410636741b43e" ns2:_="" ns3:_="" ns4:_="">
    <xsd:import namespace="003daed0-c403-4b1e-8e57-334141ce92e4"/>
    <xsd:import namespace="b8bba156-f053-440c-8946-9e7d6aa5fcfa"/>
    <xsd:import namespace="350c7f2d-22b5-4c05-88ab-16906deb3555"/>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4: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3daed0-c403-4b1e-8e57-334141ce92e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8bba156-f053-440c-8946-9e7d6aa5fcf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58cdee2-a078-4dcf-a938-a5ffeea6d2e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0c7f2d-22b5-4c05-88ab-16906deb355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5a9f1ea-57f7-45a9-a934-a3ef4f388a2a}" ma:internalName="TaxCatchAll" ma:showField="CatchAllData" ma:web="003daed0-c403-4b1e-8e57-334141ce9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50c7f2d-22b5-4c05-88ab-16906deb3555" xsi:nil="true"/>
    <lcf76f155ced4ddcb4097134ff3c332f xmlns="b8bba156-f053-440c-8946-9e7d6aa5fcfa">
      <Terms xmlns="http://schemas.microsoft.com/office/infopath/2007/PartnerControls"/>
    </lcf76f155ced4ddcb4097134ff3c332f>
    <_dlc_DocId xmlns="003daed0-c403-4b1e-8e57-334141ce92e4">W6A2K3FVA345-1624525998-1030</_dlc_DocId>
    <_dlc_DocIdUrl xmlns="003daed0-c403-4b1e-8e57-334141ce92e4">
      <Url>https://abgov.sharepoint.com/sites/S300D09-MITIGATION2952/_layouts/15/DocIdRedir.aspx?ID=W6A2K3FVA345-1624525998-1030</Url>
      <Description>W6A2K3FVA345-1624525998-1030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46C51E-91C6-4DFC-AD12-343261DE1607}">
  <ds:schemaRefs>
    <ds:schemaRef ds:uri="http://schemas.microsoft.com/sharepoint/events"/>
  </ds:schemaRefs>
</ds:datastoreItem>
</file>

<file path=customXml/itemProps2.xml><?xml version="1.0" encoding="utf-8"?>
<ds:datastoreItem xmlns:ds="http://schemas.openxmlformats.org/officeDocument/2006/customXml" ds:itemID="{AFE68E32-0DF5-43D4-813A-0EA5C7C421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3daed0-c403-4b1e-8e57-334141ce92e4"/>
    <ds:schemaRef ds:uri="b8bba156-f053-440c-8946-9e7d6aa5fcfa"/>
    <ds:schemaRef ds:uri="350c7f2d-22b5-4c05-88ab-16906deb35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215571-B72A-43AC-8769-E6692F79AEA0}">
  <ds:schemaRefs>
    <ds:schemaRef ds:uri="http://schemas.microsoft.com/office/2006/metadata/properties"/>
    <ds:schemaRef ds:uri="http://schemas.microsoft.com/office/2006/documentManagement/types"/>
    <ds:schemaRef ds:uri="b8bba156-f053-440c-8946-9e7d6aa5fcfa"/>
    <ds:schemaRef ds:uri="http://www.w3.org/XML/1998/namespace"/>
    <ds:schemaRef ds:uri="http://schemas.microsoft.com/office/infopath/2007/PartnerControls"/>
    <ds:schemaRef ds:uri="http://purl.org/dc/elements/1.1/"/>
    <ds:schemaRef ds:uri="http://purl.org/dc/terms/"/>
    <ds:schemaRef ds:uri="http://purl.org/dc/dcmitype/"/>
    <ds:schemaRef ds:uri="http://schemas.openxmlformats.org/package/2006/metadata/core-properties"/>
    <ds:schemaRef ds:uri="350c7f2d-22b5-4c05-88ab-16906deb3555"/>
    <ds:schemaRef ds:uri="003daed0-c403-4b1e-8e57-334141ce92e4"/>
  </ds:schemaRefs>
</ds:datastoreItem>
</file>

<file path=customXml/itemProps4.xml><?xml version="1.0" encoding="utf-8"?>
<ds:datastoreItem xmlns:ds="http://schemas.openxmlformats.org/officeDocument/2006/customXml" ds:itemID="{E27E35DE-61A3-4B70-B5FC-7453B3D0BB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Fed-Prov Cost Share Calculator</vt:lpstr>
      <vt:lpstr>SFE</vt:lpstr>
      <vt:lpstr>'Fed-Prov Cost Share Calculator'!Print_Area</vt:lpstr>
      <vt:lpstr>SFE!Print_Area</vt:lpstr>
    </vt:vector>
  </TitlesOfParts>
  <Manager/>
  <Company>GOA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Drought and Flood Protection Program - Final Statement of Funding and Expenditures- Additional Grant </dc:title>
  <dc:subject>Flood Protection, Drought Mitigation, Resilience Infrastructure</dc:subject>
  <dc:creator>Government of Alberta</dc:creator>
  <cp:keywords>Security Classification: PUBLIC</cp:keywords>
  <dc:description/>
  <cp:revision/>
  <dcterms:created xsi:type="dcterms:W3CDTF">2014-04-29T20:14:34Z</dcterms:created>
  <dcterms:modified xsi:type="dcterms:W3CDTF">2025-06-26T18:27:14Z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0x0101009B901E510CBFE24BB2E9A33982E72859</vt:lpwstr>
  </property>
  <property fmtid="{D5CDD505-2E9C-101B-9397-08002B2CF9AE}" pid="3" name="_dlc_DocIdItemGuid">
    <vt:lpwstr>40b727ab-be56-456e-95b5-35e6b60eed1a</vt:lpwstr>
  </property>
  <property fmtid="{D5CDD505-2E9C-101B-9397-08002B2CF9AE}" pid="4" name="MediaServiceImageTags">
    <vt:lpwstr/>
  </property>
  <property fmtid="{D5CDD505-2E9C-101B-9397-08002B2CF9AE}" pid="5" name="MSIP_Label_60c3ebf9-3c2f-4745-a75f-55836bdb736f_Enabled">
    <vt:lpwstr>true</vt:lpwstr>
  </property>
  <property fmtid="{D5CDD505-2E9C-101B-9397-08002B2CF9AE}" pid="6" name="MSIP_Label_60c3ebf9-3c2f-4745-a75f-55836bdb736f_SetDate">
    <vt:lpwstr>2025-01-30T21:07:02Z</vt:lpwstr>
  </property>
  <property fmtid="{D5CDD505-2E9C-101B-9397-08002B2CF9AE}" pid="7" name="MSIP_Label_60c3ebf9-3c2f-4745-a75f-55836bdb736f_Method">
    <vt:lpwstr>Privileged</vt:lpwstr>
  </property>
  <property fmtid="{D5CDD505-2E9C-101B-9397-08002B2CF9AE}" pid="8" name="MSIP_Label_60c3ebf9-3c2f-4745-a75f-55836bdb736f_Name">
    <vt:lpwstr>Public</vt:lpwstr>
  </property>
  <property fmtid="{D5CDD505-2E9C-101B-9397-08002B2CF9AE}" pid="9" name="MSIP_Label_60c3ebf9-3c2f-4745-a75f-55836bdb736f_SiteId">
    <vt:lpwstr>2bb51c06-af9b-42c5-8bf5-3c3b7b10850b</vt:lpwstr>
  </property>
  <property fmtid="{D5CDD505-2E9C-101B-9397-08002B2CF9AE}" pid="10" name="MSIP_Label_60c3ebf9-3c2f-4745-a75f-55836bdb736f_ActionId">
    <vt:lpwstr>065d48cb-aae2-4d53-84f8-dbec6a41d3be</vt:lpwstr>
  </property>
  <property fmtid="{D5CDD505-2E9C-101B-9397-08002B2CF9AE}" pid="11" name="MSIP_Label_60c3ebf9-3c2f-4745-a75f-55836bdb736f_ContentBits">
    <vt:lpwstr>2</vt:lpwstr>
  </property>
</Properties>
</file>