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abgov-my.sharepoint.com/personal/robyn_rush_gov_ab_ca/Documents/"/>
    </mc:Choice>
  </mc:AlternateContent>
  <xr:revisionPtr revIDLastSave="0" documentId="8_{A1F7B4A9-5A77-405C-96A6-CEF265CC64C9}" xr6:coauthVersionLast="47" xr6:coauthVersionMax="47" xr10:uidLastSave="{00000000-0000-0000-0000-000000000000}"/>
  <bookViews>
    <workbookView xWindow="29655" yWindow="540" windowWidth="16290" windowHeight="12645" xr2:uid="{00000000-000D-0000-FFFF-FFFF00000000}"/>
  </bookViews>
  <sheets>
    <sheet name="Instructions" sheetId="2" r:id="rId1"/>
    <sheet name="Cover Sheet" sheetId="4" r:id="rId2"/>
    <sheet name="Wetland Replacement Details" sheetId="3" r:id="rId3"/>
    <sheet name="Fee Form" sheetId="1" r:id="rId4"/>
  </sheets>
  <definedNames>
    <definedName name="Aggregates">Instructions!$U$2:$AA$2</definedName>
    <definedName name="Agricultural">Instructions!$U$3:$AA$3</definedName>
    <definedName name="CAggregates">Instructions!$U$13:$AA$13</definedName>
    <definedName name="CAgriculture">Instructions!$U$14:$AA$14</definedName>
    <definedName name="CCommercial">Instructions!$U$15:$AA$15</definedName>
    <definedName name="CEGeneration">Instructions!$U$16:$AA$16</definedName>
    <definedName name="CForestry">Instructions!$U$17:$AA$17</definedName>
    <definedName name="CIndustrial">Instructions!$U$18:$AA$18</definedName>
    <definedName name="CInfrastructure">Instructions!$U$19:$AA$19</definedName>
    <definedName name="COG">Instructions!$U$20:$AA$20</definedName>
    <definedName name="Commercial">Instructions!$U$4:$AA$4</definedName>
    <definedName name="CRail">Instructions!$U$21:$AA$21</definedName>
    <definedName name="CRecTour">Instructions!$U$22:$AA$22</definedName>
    <definedName name="CResidential">Instructions!$U$23:$AA$23</definedName>
    <definedName name="EGeneration">Instructions!$U$5:$AA$5</definedName>
    <definedName name="Forestry">Instructions!$U$6:$AA$6</definedName>
    <definedName name="Industrial">Instructions!$U$7:$AA$7</definedName>
    <definedName name="Infrastructure">Instructions!$U$8:$AA$8</definedName>
    <definedName name="ITLookup">Instructions!$T$2:$T$23</definedName>
    <definedName name="OG">Instructions!$U$9:$AA$9</definedName>
    <definedName name="_xlnm.Print_Area" localSheetId="1">'Cover Sheet'!$A$1:$B$30</definedName>
    <definedName name="_xlnm.Print_Area" localSheetId="0">Instructions!$A$1:$H$36</definedName>
    <definedName name="_xlnm.Print_Area" localSheetId="2">'Wetland Replacement Details'!$A$1:$L$501</definedName>
    <definedName name="_xlnm.Print_Titles" localSheetId="2">'Wetland Replacement Details'!$1:$2</definedName>
    <definedName name="Rail">Instructions!$U$10:$AA$10</definedName>
    <definedName name="RecTour">Instructions!$U$11:$AA$11</definedName>
    <definedName name="Residential">Instructions!$U$12:$AA$12</definedName>
    <definedName name="Z_F4A02660_3C9B_4B93_A190_AB473E0037E3_.wvu.PrintArea" localSheetId="1" hidden="1">'Cover Sheet'!$A$1:$B$30</definedName>
    <definedName name="Z_F4A02660_3C9B_4B93_A190_AB473E0037E3_.wvu.PrintArea" localSheetId="0" hidden="1">Instructions!$A$1:$H$36</definedName>
    <definedName name="Z_F4A02660_3C9B_4B93_A190_AB473E0037E3_.wvu.PrintArea" localSheetId="2" hidden="1">'Wetland Replacement Details'!$A$1:$L$501</definedName>
    <definedName name="Z_F4A02660_3C9B_4B93_A190_AB473E0037E3_.wvu.PrintTitles" localSheetId="2" hidden="1">'Wetland Replacement Details'!$1:$2</definedName>
  </definedNames>
  <calcPr calcId="191029"/>
  <customWorkbookViews>
    <customWorkbookView name="View 1" guid="{F4A02660-3C9B-4B93-A190-AB473E0037E3}" includeHiddenRowCol="0" maximized="1" xWindow="-8" yWindow="-8" windowWidth="1696" windowHeight="102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 i="3" l="1"/>
  <c r="I3" i="3"/>
  <c r="J3" i="3"/>
  <c r="K3" i="3"/>
  <c r="H4" i="3"/>
  <c r="I4" i="3"/>
  <c r="J4" i="3" s="1"/>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J498" i="3"/>
  <c r="J499" i="3"/>
  <c r="J500" i="3"/>
  <c r="T501" i="3"/>
  <c r="T500" i="3"/>
  <c r="T499" i="3"/>
  <c r="T498" i="3"/>
  <c r="T497" i="3"/>
  <c r="T496" i="3"/>
  <c r="T495" i="3"/>
  <c r="T494" i="3"/>
  <c r="T493" i="3"/>
  <c r="T492" i="3"/>
  <c r="T491" i="3"/>
  <c r="T490" i="3"/>
  <c r="T489" i="3"/>
  <c r="T488" i="3"/>
  <c r="T487" i="3"/>
  <c r="T486" i="3"/>
  <c r="T485" i="3"/>
  <c r="T484" i="3"/>
  <c r="T483" i="3"/>
  <c r="T482" i="3"/>
  <c r="T481" i="3"/>
  <c r="T480" i="3"/>
  <c r="T479" i="3"/>
  <c r="T478" i="3"/>
  <c r="T477" i="3"/>
  <c r="T476" i="3"/>
  <c r="T475" i="3"/>
  <c r="T474" i="3"/>
  <c r="T473" i="3"/>
  <c r="T472" i="3"/>
  <c r="T471" i="3"/>
  <c r="T470" i="3"/>
  <c r="T469" i="3"/>
  <c r="T468" i="3"/>
  <c r="T467" i="3"/>
  <c r="T466" i="3"/>
  <c r="T465" i="3"/>
  <c r="T464" i="3"/>
  <c r="T463" i="3"/>
  <c r="T462" i="3"/>
  <c r="T461" i="3"/>
  <c r="T460" i="3"/>
  <c r="T459" i="3"/>
  <c r="T458" i="3"/>
  <c r="T457" i="3"/>
  <c r="T456" i="3"/>
  <c r="T455" i="3"/>
  <c r="T454" i="3"/>
  <c r="T453" i="3"/>
  <c r="T452" i="3"/>
  <c r="T451" i="3"/>
  <c r="T450" i="3"/>
  <c r="T449" i="3"/>
  <c r="T448" i="3"/>
  <c r="T447" i="3"/>
  <c r="T446" i="3"/>
  <c r="T445" i="3"/>
  <c r="T444" i="3"/>
  <c r="T443" i="3"/>
  <c r="T442" i="3"/>
  <c r="T441" i="3"/>
  <c r="T440" i="3"/>
  <c r="T439" i="3"/>
  <c r="T438" i="3"/>
  <c r="T437" i="3"/>
  <c r="T436" i="3"/>
  <c r="T435" i="3"/>
  <c r="T434" i="3"/>
  <c r="T433" i="3"/>
  <c r="T432" i="3"/>
  <c r="T431" i="3"/>
  <c r="T430" i="3"/>
  <c r="T429" i="3"/>
  <c r="T428" i="3"/>
  <c r="T427" i="3"/>
  <c r="T426" i="3"/>
  <c r="T425" i="3"/>
  <c r="T424" i="3"/>
  <c r="T423" i="3"/>
  <c r="T422" i="3"/>
  <c r="T421" i="3"/>
  <c r="T420" i="3"/>
  <c r="T419" i="3"/>
  <c r="T418" i="3"/>
  <c r="T417" i="3"/>
  <c r="T416" i="3"/>
  <c r="T415" i="3"/>
  <c r="T414" i="3"/>
  <c r="T413" i="3"/>
  <c r="T412" i="3"/>
  <c r="T411" i="3"/>
  <c r="T410" i="3"/>
  <c r="T409" i="3"/>
  <c r="T408" i="3"/>
  <c r="T407" i="3"/>
  <c r="T406" i="3"/>
  <c r="T405" i="3"/>
  <c r="T404" i="3"/>
  <c r="T403" i="3"/>
  <c r="T402" i="3"/>
  <c r="T401" i="3"/>
  <c r="T400" i="3"/>
  <c r="T399" i="3"/>
  <c r="T398" i="3"/>
  <c r="T397" i="3"/>
  <c r="T396" i="3"/>
  <c r="T395" i="3"/>
  <c r="T394" i="3"/>
  <c r="T393" i="3"/>
  <c r="T392" i="3"/>
  <c r="T391" i="3"/>
  <c r="T390" i="3"/>
  <c r="T389" i="3"/>
  <c r="T388" i="3"/>
  <c r="T387" i="3"/>
  <c r="T386" i="3"/>
  <c r="T385" i="3"/>
  <c r="T384" i="3"/>
  <c r="T383" i="3"/>
  <c r="T382" i="3"/>
  <c r="T381" i="3"/>
  <c r="T380" i="3"/>
  <c r="T379" i="3"/>
  <c r="T378" i="3"/>
  <c r="T377" i="3"/>
  <c r="T376" i="3"/>
  <c r="T375" i="3"/>
  <c r="T374" i="3"/>
  <c r="T373" i="3"/>
  <c r="T372" i="3"/>
  <c r="T371" i="3"/>
  <c r="T370" i="3"/>
  <c r="T369" i="3"/>
  <c r="T368" i="3"/>
  <c r="T367" i="3"/>
  <c r="T366" i="3"/>
  <c r="T365" i="3"/>
  <c r="T364" i="3"/>
  <c r="T363" i="3"/>
  <c r="T362" i="3"/>
  <c r="T361" i="3"/>
  <c r="T360" i="3"/>
  <c r="T359" i="3"/>
  <c r="T358" i="3"/>
  <c r="T357" i="3"/>
  <c r="T356" i="3"/>
  <c r="T355" i="3"/>
  <c r="T354" i="3"/>
  <c r="T353" i="3"/>
  <c r="T352" i="3"/>
  <c r="T351" i="3"/>
  <c r="T350" i="3"/>
  <c r="T349" i="3"/>
  <c r="T348" i="3"/>
  <c r="T347" i="3"/>
  <c r="T346" i="3"/>
  <c r="T345" i="3"/>
  <c r="T344" i="3"/>
  <c r="T343" i="3"/>
  <c r="T342" i="3"/>
  <c r="T341" i="3"/>
  <c r="T340" i="3"/>
  <c r="T339" i="3"/>
  <c r="T338" i="3"/>
  <c r="T337" i="3"/>
  <c r="T336" i="3"/>
  <c r="T335" i="3"/>
  <c r="T334" i="3"/>
  <c r="T333" i="3"/>
  <c r="T332" i="3"/>
  <c r="T331" i="3"/>
  <c r="T330" i="3"/>
  <c r="T329" i="3"/>
  <c r="T328" i="3"/>
  <c r="T327" i="3"/>
  <c r="T326" i="3"/>
  <c r="T325" i="3"/>
  <c r="T324" i="3"/>
  <c r="T323" i="3"/>
  <c r="T322" i="3"/>
  <c r="T321" i="3"/>
  <c r="T320" i="3"/>
  <c r="T319" i="3"/>
  <c r="T318" i="3"/>
  <c r="T317" i="3"/>
  <c r="T316" i="3"/>
  <c r="T315" i="3"/>
  <c r="T314" i="3"/>
  <c r="T313" i="3"/>
  <c r="T312" i="3"/>
  <c r="T311" i="3"/>
  <c r="T310" i="3"/>
  <c r="T309" i="3"/>
  <c r="T308" i="3"/>
  <c r="T307" i="3"/>
  <c r="T306" i="3"/>
  <c r="T305" i="3"/>
  <c r="T304" i="3"/>
  <c r="T303" i="3"/>
  <c r="T302" i="3"/>
  <c r="T301" i="3"/>
  <c r="T300" i="3"/>
  <c r="T299" i="3"/>
  <c r="T298" i="3"/>
  <c r="T297" i="3"/>
  <c r="T296" i="3"/>
  <c r="T295" i="3"/>
  <c r="T294" i="3"/>
  <c r="T293" i="3"/>
  <c r="T292" i="3"/>
  <c r="T291" i="3"/>
  <c r="T290" i="3"/>
  <c r="T289" i="3"/>
  <c r="T288" i="3"/>
  <c r="T287" i="3"/>
  <c r="T286" i="3"/>
  <c r="T285" i="3"/>
  <c r="T284" i="3"/>
  <c r="T283" i="3"/>
  <c r="T282" i="3"/>
  <c r="T281" i="3"/>
  <c r="T280" i="3"/>
  <c r="T279" i="3"/>
  <c r="T278" i="3"/>
  <c r="T277" i="3"/>
  <c r="T276" i="3"/>
  <c r="T275" i="3"/>
  <c r="T274" i="3"/>
  <c r="T273" i="3"/>
  <c r="T272" i="3"/>
  <c r="T271" i="3"/>
  <c r="T270" i="3"/>
  <c r="T269" i="3"/>
  <c r="T268" i="3"/>
  <c r="T267" i="3"/>
  <c r="T266" i="3"/>
  <c r="T265" i="3"/>
  <c r="T264" i="3"/>
  <c r="T263" i="3"/>
  <c r="T262" i="3"/>
  <c r="T261" i="3"/>
  <c r="T260" i="3"/>
  <c r="T259" i="3"/>
  <c r="T258" i="3"/>
  <c r="T257" i="3"/>
  <c r="T256" i="3"/>
  <c r="T255" i="3"/>
  <c r="T254" i="3"/>
  <c r="T253" i="3"/>
  <c r="T252" i="3"/>
  <c r="T251" i="3"/>
  <c r="T250" i="3"/>
  <c r="T249" i="3"/>
  <c r="T248" i="3"/>
  <c r="T247" i="3"/>
  <c r="T246" i="3"/>
  <c r="T245" i="3"/>
  <c r="T244" i="3"/>
  <c r="T243" i="3"/>
  <c r="T242" i="3"/>
  <c r="T241" i="3"/>
  <c r="T240" i="3"/>
  <c r="T239" i="3"/>
  <c r="T238" i="3"/>
  <c r="T237" i="3"/>
  <c r="T236" i="3"/>
  <c r="T235" i="3"/>
  <c r="T234" i="3"/>
  <c r="T233" i="3"/>
  <c r="T232" i="3"/>
  <c r="T231" i="3"/>
  <c r="T230" i="3"/>
  <c r="T229" i="3"/>
  <c r="T228" i="3"/>
  <c r="T227" i="3"/>
  <c r="T226" i="3"/>
  <c r="T225" i="3"/>
  <c r="T224" i="3"/>
  <c r="T223" i="3"/>
  <c r="T222" i="3"/>
  <c r="T221" i="3"/>
  <c r="T220" i="3"/>
  <c r="T219" i="3"/>
  <c r="T218" i="3"/>
  <c r="T217" i="3"/>
  <c r="T216" i="3"/>
  <c r="T215" i="3"/>
  <c r="T214" i="3"/>
  <c r="T213" i="3"/>
  <c r="T212" i="3"/>
  <c r="T211" i="3"/>
  <c r="T210" i="3"/>
  <c r="T209" i="3"/>
  <c r="T208" i="3"/>
  <c r="T207" i="3"/>
  <c r="T206" i="3"/>
  <c r="T205" i="3"/>
  <c r="T204" i="3"/>
  <c r="T203" i="3"/>
  <c r="T202" i="3"/>
  <c r="T201" i="3"/>
  <c r="T200" i="3"/>
  <c r="T199" i="3"/>
  <c r="T198" i="3"/>
  <c r="T197" i="3"/>
  <c r="T196" i="3"/>
  <c r="T195" i="3"/>
  <c r="T194" i="3"/>
  <c r="T193" i="3"/>
  <c r="T192" i="3"/>
  <c r="T191" i="3"/>
  <c r="T190" i="3"/>
  <c r="T189" i="3"/>
  <c r="T188" i="3"/>
  <c r="T187" i="3"/>
  <c r="T186" i="3"/>
  <c r="T185" i="3"/>
  <c r="T184" i="3"/>
  <c r="T183" i="3"/>
  <c r="T182" i="3"/>
  <c r="T181" i="3"/>
  <c r="T180" i="3"/>
  <c r="T179" i="3"/>
  <c r="T178" i="3"/>
  <c r="T177" i="3"/>
  <c r="T176" i="3"/>
  <c r="T175" i="3"/>
  <c r="T174" i="3"/>
  <c r="T173" i="3"/>
  <c r="T172" i="3"/>
  <c r="T171" i="3"/>
  <c r="T170" i="3"/>
  <c r="T169" i="3"/>
  <c r="T168" i="3"/>
  <c r="T167" i="3"/>
  <c r="T166" i="3"/>
  <c r="T165" i="3"/>
  <c r="T164" i="3"/>
  <c r="T163" i="3"/>
  <c r="T162" i="3"/>
  <c r="T161" i="3"/>
  <c r="T160" i="3"/>
  <c r="T159" i="3"/>
  <c r="T158" i="3"/>
  <c r="T157" i="3"/>
  <c r="T156" i="3"/>
  <c r="T155" i="3"/>
  <c r="T154" i="3"/>
  <c r="T153" i="3"/>
  <c r="T152" i="3"/>
  <c r="T151" i="3"/>
  <c r="T150" i="3"/>
  <c r="T149" i="3"/>
  <c r="T148" i="3"/>
  <c r="T147" i="3"/>
  <c r="T146" i="3"/>
  <c r="T145" i="3"/>
  <c r="T144" i="3"/>
  <c r="T143" i="3"/>
  <c r="T142" i="3"/>
  <c r="T141" i="3"/>
  <c r="T140" i="3"/>
  <c r="T139" i="3"/>
  <c r="T138" i="3"/>
  <c r="T137" i="3"/>
  <c r="T136" i="3"/>
  <c r="T135" i="3"/>
  <c r="T134" i="3"/>
  <c r="T133" i="3"/>
  <c r="T132" i="3"/>
  <c r="T131" i="3"/>
  <c r="T130" i="3"/>
  <c r="T129" i="3"/>
  <c r="T128" i="3"/>
  <c r="T127" i="3"/>
  <c r="T126" i="3"/>
  <c r="T125" i="3"/>
  <c r="T124" i="3"/>
  <c r="T123" i="3"/>
  <c r="T122" i="3"/>
  <c r="T121" i="3"/>
  <c r="T120" i="3"/>
  <c r="T119" i="3"/>
  <c r="T118" i="3"/>
  <c r="T117" i="3"/>
  <c r="T116" i="3"/>
  <c r="T115" i="3"/>
  <c r="T114" i="3"/>
  <c r="T113" i="3"/>
  <c r="T112" i="3"/>
  <c r="T111" i="3"/>
  <c r="T110" i="3"/>
  <c r="T109" i="3"/>
  <c r="T108" i="3"/>
  <c r="T107" i="3"/>
  <c r="T106" i="3"/>
  <c r="T105" i="3"/>
  <c r="T104" i="3"/>
  <c r="T103" i="3"/>
  <c r="T102" i="3"/>
  <c r="T101" i="3"/>
  <c r="T100" i="3"/>
  <c r="T99" i="3"/>
  <c r="T98" i="3"/>
  <c r="T97" i="3"/>
  <c r="T96" i="3"/>
  <c r="T95" i="3"/>
  <c r="T94" i="3"/>
  <c r="T93" i="3"/>
  <c r="T92" i="3"/>
  <c r="T91" i="3"/>
  <c r="T90" i="3"/>
  <c r="T89" i="3"/>
  <c r="T88" i="3"/>
  <c r="T87" i="3"/>
  <c r="T86" i="3"/>
  <c r="T85" i="3"/>
  <c r="T84" i="3"/>
  <c r="T83" i="3"/>
  <c r="T82" i="3"/>
  <c r="T81" i="3"/>
  <c r="T80" i="3"/>
  <c r="T79" i="3"/>
  <c r="T78" i="3"/>
  <c r="T77" i="3"/>
  <c r="T76" i="3"/>
  <c r="T75" i="3"/>
  <c r="T74" i="3"/>
  <c r="T73" i="3"/>
  <c r="T72" i="3"/>
  <c r="T71" i="3"/>
  <c r="T70" i="3"/>
  <c r="T69" i="3"/>
  <c r="T68" i="3"/>
  <c r="T67" i="3"/>
  <c r="T66" i="3"/>
  <c r="T65" i="3"/>
  <c r="T64" i="3"/>
  <c r="T63" i="3"/>
  <c r="T62" i="3"/>
  <c r="T61" i="3"/>
  <c r="T60" i="3"/>
  <c r="T59" i="3"/>
  <c r="T58" i="3"/>
  <c r="T57" i="3"/>
  <c r="T56" i="3"/>
  <c r="T55" i="3"/>
  <c r="T54" i="3"/>
  <c r="T53" i="3"/>
  <c r="T52" i="3"/>
  <c r="T51" i="3"/>
  <c r="T50" i="3"/>
  <c r="T49" i="3"/>
  <c r="T48" i="3"/>
  <c r="T47" i="3"/>
  <c r="T46" i="3"/>
  <c r="T45" i="3"/>
  <c r="T44" i="3"/>
  <c r="T43" i="3"/>
  <c r="T42" i="3"/>
  <c r="T41" i="3"/>
  <c r="T40" i="3"/>
  <c r="T39" i="3"/>
  <c r="T38" i="3"/>
  <c r="T37" i="3"/>
  <c r="T36" i="3"/>
  <c r="T35" i="3"/>
  <c r="T34" i="3"/>
  <c r="T33" i="3"/>
  <c r="T32" i="3"/>
  <c r="T31" i="3"/>
  <c r="T30" i="3"/>
  <c r="T29" i="3"/>
  <c r="T28" i="3"/>
  <c r="T27" i="3"/>
  <c r="T26" i="3"/>
  <c r="T25" i="3"/>
  <c r="T24" i="3"/>
  <c r="T23" i="3"/>
  <c r="T22" i="3"/>
  <c r="T21" i="3"/>
  <c r="T20" i="3"/>
  <c r="T19" i="3"/>
  <c r="T18" i="3"/>
  <c r="T17" i="3"/>
  <c r="T16" i="3"/>
  <c r="T15" i="3"/>
  <c r="T14" i="3"/>
  <c r="T13" i="3"/>
  <c r="T12" i="3"/>
  <c r="T11" i="3"/>
  <c r="T10" i="3"/>
  <c r="T9" i="3"/>
  <c r="T8" i="3"/>
  <c r="T7" i="3"/>
  <c r="T6" i="3"/>
  <c r="T5" i="3"/>
  <c r="T4" i="3"/>
  <c r="I6" i="3"/>
  <c r="L3" i="3" l="1"/>
  <c r="K4" i="3"/>
  <c r="L4" i="3" s="1"/>
  <c r="T3" i="3"/>
  <c r="U3" i="3" s="1" a="1"/>
  <c r="U3" i="3" s="1"/>
  <c r="P501" i="3"/>
  <c r="P500" i="3"/>
  <c r="P499" i="3"/>
  <c r="P498" i="3"/>
  <c r="P497" i="3"/>
  <c r="P496" i="3"/>
  <c r="P495" i="3"/>
  <c r="P494" i="3"/>
  <c r="P493" i="3"/>
  <c r="P492" i="3"/>
  <c r="P491" i="3"/>
  <c r="P490" i="3"/>
  <c r="P489" i="3"/>
  <c r="P488" i="3"/>
  <c r="P487" i="3"/>
  <c r="P486" i="3"/>
  <c r="P485" i="3"/>
  <c r="P484" i="3"/>
  <c r="P483" i="3"/>
  <c r="P482" i="3"/>
  <c r="P481" i="3"/>
  <c r="P480" i="3"/>
  <c r="P479" i="3"/>
  <c r="P478" i="3"/>
  <c r="P477" i="3"/>
  <c r="P476" i="3"/>
  <c r="P475" i="3"/>
  <c r="P474" i="3"/>
  <c r="P473" i="3"/>
  <c r="P472" i="3"/>
  <c r="P471" i="3"/>
  <c r="P470" i="3"/>
  <c r="P469" i="3"/>
  <c r="P468" i="3"/>
  <c r="P467" i="3"/>
  <c r="P466" i="3"/>
  <c r="P465" i="3"/>
  <c r="P464" i="3"/>
  <c r="P463" i="3"/>
  <c r="P462" i="3"/>
  <c r="P461" i="3"/>
  <c r="P460" i="3"/>
  <c r="P459" i="3"/>
  <c r="P458" i="3"/>
  <c r="P457" i="3"/>
  <c r="P456" i="3"/>
  <c r="P455" i="3"/>
  <c r="P454" i="3"/>
  <c r="P453" i="3"/>
  <c r="P452" i="3"/>
  <c r="P451" i="3"/>
  <c r="P450" i="3"/>
  <c r="P449" i="3"/>
  <c r="P448" i="3"/>
  <c r="P447" i="3"/>
  <c r="P446" i="3"/>
  <c r="P445" i="3"/>
  <c r="P444" i="3"/>
  <c r="P443" i="3"/>
  <c r="P442" i="3"/>
  <c r="P441" i="3"/>
  <c r="P440" i="3"/>
  <c r="P439" i="3"/>
  <c r="P438" i="3"/>
  <c r="P437" i="3"/>
  <c r="P436" i="3"/>
  <c r="P435" i="3"/>
  <c r="P434" i="3"/>
  <c r="P433" i="3"/>
  <c r="P432" i="3"/>
  <c r="P431" i="3"/>
  <c r="P430" i="3"/>
  <c r="P429" i="3"/>
  <c r="P428" i="3"/>
  <c r="P427" i="3"/>
  <c r="P426" i="3"/>
  <c r="P425" i="3"/>
  <c r="P424" i="3"/>
  <c r="P423" i="3"/>
  <c r="P422" i="3"/>
  <c r="P421" i="3"/>
  <c r="P420" i="3"/>
  <c r="P419" i="3"/>
  <c r="P418" i="3"/>
  <c r="P417" i="3"/>
  <c r="P416" i="3"/>
  <c r="P415" i="3"/>
  <c r="P414" i="3"/>
  <c r="P413" i="3"/>
  <c r="P412" i="3"/>
  <c r="P411" i="3"/>
  <c r="P410" i="3"/>
  <c r="P409" i="3"/>
  <c r="P408" i="3"/>
  <c r="P407" i="3"/>
  <c r="P406" i="3"/>
  <c r="P405" i="3"/>
  <c r="P404" i="3"/>
  <c r="P403" i="3"/>
  <c r="P402" i="3"/>
  <c r="P401" i="3"/>
  <c r="P400" i="3"/>
  <c r="P399" i="3"/>
  <c r="P398" i="3"/>
  <c r="P397" i="3"/>
  <c r="P396" i="3"/>
  <c r="P395" i="3"/>
  <c r="P394" i="3"/>
  <c r="P393" i="3"/>
  <c r="P392" i="3"/>
  <c r="P391" i="3"/>
  <c r="P390" i="3"/>
  <c r="P389" i="3"/>
  <c r="P388" i="3"/>
  <c r="P387" i="3"/>
  <c r="P386" i="3"/>
  <c r="P385" i="3"/>
  <c r="P384" i="3"/>
  <c r="P383" i="3"/>
  <c r="P382" i="3"/>
  <c r="P381" i="3"/>
  <c r="P380" i="3"/>
  <c r="P379" i="3"/>
  <c r="P378" i="3"/>
  <c r="P377" i="3"/>
  <c r="P376" i="3"/>
  <c r="P375" i="3"/>
  <c r="P374" i="3"/>
  <c r="P373" i="3"/>
  <c r="P372" i="3"/>
  <c r="P371" i="3"/>
  <c r="P370" i="3"/>
  <c r="P369" i="3"/>
  <c r="P368" i="3"/>
  <c r="P367" i="3"/>
  <c r="P366" i="3"/>
  <c r="P365" i="3"/>
  <c r="P364" i="3"/>
  <c r="P363" i="3"/>
  <c r="P362" i="3"/>
  <c r="P361" i="3"/>
  <c r="P360" i="3"/>
  <c r="P359" i="3"/>
  <c r="P358" i="3"/>
  <c r="P357" i="3"/>
  <c r="P356" i="3"/>
  <c r="P355" i="3"/>
  <c r="P354" i="3"/>
  <c r="P353" i="3"/>
  <c r="P352" i="3"/>
  <c r="P351" i="3"/>
  <c r="P350" i="3"/>
  <c r="P349" i="3"/>
  <c r="P348" i="3"/>
  <c r="P347" i="3"/>
  <c r="P346" i="3"/>
  <c r="P345" i="3"/>
  <c r="P344" i="3"/>
  <c r="P343" i="3"/>
  <c r="P342" i="3"/>
  <c r="P341" i="3"/>
  <c r="P340" i="3"/>
  <c r="P339" i="3"/>
  <c r="P338" i="3"/>
  <c r="P337" i="3"/>
  <c r="P336" i="3"/>
  <c r="P335" i="3"/>
  <c r="P334" i="3"/>
  <c r="P333" i="3"/>
  <c r="P332" i="3"/>
  <c r="P331" i="3"/>
  <c r="P330" i="3"/>
  <c r="P329" i="3"/>
  <c r="P328" i="3"/>
  <c r="P327" i="3"/>
  <c r="P326" i="3"/>
  <c r="P325" i="3"/>
  <c r="P324" i="3"/>
  <c r="P323" i="3"/>
  <c r="P322" i="3"/>
  <c r="P321" i="3"/>
  <c r="P320" i="3"/>
  <c r="P319" i="3"/>
  <c r="P318" i="3"/>
  <c r="P317" i="3"/>
  <c r="P316" i="3"/>
  <c r="P315" i="3"/>
  <c r="P314" i="3"/>
  <c r="P313" i="3"/>
  <c r="P312" i="3"/>
  <c r="P311" i="3"/>
  <c r="P310" i="3"/>
  <c r="P309" i="3"/>
  <c r="P308" i="3"/>
  <c r="P307" i="3"/>
  <c r="P306" i="3"/>
  <c r="P305" i="3"/>
  <c r="P304" i="3"/>
  <c r="P303" i="3"/>
  <c r="P302" i="3"/>
  <c r="P301" i="3"/>
  <c r="P300" i="3"/>
  <c r="P299" i="3"/>
  <c r="P298" i="3"/>
  <c r="P297" i="3"/>
  <c r="P296" i="3"/>
  <c r="P295" i="3"/>
  <c r="P294" i="3"/>
  <c r="P293" i="3"/>
  <c r="P292" i="3"/>
  <c r="P291" i="3"/>
  <c r="P290" i="3"/>
  <c r="P289" i="3"/>
  <c r="P288" i="3"/>
  <c r="P287" i="3"/>
  <c r="P286" i="3"/>
  <c r="P285" i="3"/>
  <c r="P284" i="3"/>
  <c r="P283" i="3"/>
  <c r="P282" i="3"/>
  <c r="P281" i="3"/>
  <c r="P280" i="3"/>
  <c r="P279" i="3"/>
  <c r="P278" i="3"/>
  <c r="P277" i="3"/>
  <c r="P276" i="3"/>
  <c r="P275" i="3"/>
  <c r="P274" i="3"/>
  <c r="P273" i="3"/>
  <c r="P272" i="3"/>
  <c r="P271" i="3"/>
  <c r="P270" i="3"/>
  <c r="P269" i="3"/>
  <c r="P268" i="3"/>
  <c r="P267" i="3"/>
  <c r="P266" i="3"/>
  <c r="P265" i="3"/>
  <c r="P264" i="3"/>
  <c r="P263" i="3"/>
  <c r="P262" i="3"/>
  <c r="P261" i="3"/>
  <c r="P260" i="3"/>
  <c r="P259" i="3"/>
  <c r="P258" i="3"/>
  <c r="P257" i="3"/>
  <c r="P256" i="3"/>
  <c r="P255" i="3"/>
  <c r="P254" i="3"/>
  <c r="P253" i="3"/>
  <c r="P252" i="3"/>
  <c r="P251" i="3"/>
  <c r="P250" i="3"/>
  <c r="P249" i="3"/>
  <c r="P248" i="3"/>
  <c r="P247" i="3"/>
  <c r="P246" i="3"/>
  <c r="P245" i="3"/>
  <c r="P244" i="3"/>
  <c r="P243" i="3"/>
  <c r="P242" i="3"/>
  <c r="P241" i="3"/>
  <c r="P240" i="3"/>
  <c r="P239" i="3"/>
  <c r="P238" i="3"/>
  <c r="P237" i="3"/>
  <c r="P236" i="3"/>
  <c r="P235" i="3"/>
  <c r="P234" i="3"/>
  <c r="P233" i="3"/>
  <c r="P232" i="3"/>
  <c r="P231" i="3"/>
  <c r="P230" i="3"/>
  <c r="P229" i="3"/>
  <c r="P228" i="3"/>
  <c r="P227" i="3"/>
  <c r="P226" i="3"/>
  <c r="P225" i="3"/>
  <c r="P224" i="3"/>
  <c r="P223" i="3"/>
  <c r="P222" i="3"/>
  <c r="P221" i="3"/>
  <c r="P220" i="3"/>
  <c r="P219" i="3"/>
  <c r="P218" i="3"/>
  <c r="P217" i="3"/>
  <c r="P216" i="3"/>
  <c r="P215" i="3"/>
  <c r="P214" i="3"/>
  <c r="P213" i="3"/>
  <c r="P212" i="3"/>
  <c r="P211" i="3"/>
  <c r="P210" i="3"/>
  <c r="P209" i="3"/>
  <c r="P208" i="3"/>
  <c r="P207" i="3"/>
  <c r="P206" i="3"/>
  <c r="P205" i="3"/>
  <c r="P204" i="3"/>
  <c r="P203" i="3"/>
  <c r="P202" i="3"/>
  <c r="P201" i="3"/>
  <c r="P200" i="3"/>
  <c r="P199" i="3"/>
  <c r="P198" i="3"/>
  <c r="P197" i="3"/>
  <c r="P196" i="3"/>
  <c r="P195" i="3"/>
  <c r="P194" i="3"/>
  <c r="P193" i="3"/>
  <c r="P192" i="3"/>
  <c r="P191" i="3"/>
  <c r="P190" i="3"/>
  <c r="P189" i="3"/>
  <c r="P188" i="3"/>
  <c r="P187" i="3"/>
  <c r="P186" i="3"/>
  <c r="P185" i="3"/>
  <c r="P184" i="3"/>
  <c r="P183" i="3"/>
  <c r="P182" i="3"/>
  <c r="P181" i="3"/>
  <c r="P180" i="3"/>
  <c r="P179" i="3"/>
  <c r="P178" i="3"/>
  <c r="P177" i="3"/>
  <c r="P176" i="3"/>
  <c r="P175" i="3"/>
  <c r="P174" i="3"/>
  <c r="P173" i="3"/>
  <c r="P172" i="3"/>
  <c r="P171" i="3"/>
  <c r="P170" i="3"/>
  <c r="P169" i="3"/>
  <c r="P168" i="3"/>
  <c r="P167" i="3"/>
  <c r="P166" i="3"/>
  <c r="P165" i="3"/>
  <c r="P164" i="3"/>
  <c r="P163" i="3"/>
  <c r="P162" i="3"/>
  <c r="P161" i="3"/>
  <c r="P160" i="3"/>
  <c r="P159" i="3"/>
  <c r="P158" i="3"/>
  <c r="P157" i="3"/>
  <c r="P156" i="3"/>
  <c r="P155" i="3"/>
  <c r="P154" i="3"/>
  <c r="P153" i="3"/>
  <c r="P152" i="3"/>
  <c r="P151" i="3"/>
  <c r="P150" i="3"/>
  <c r="P149" i="3"/>
  <c r="P148" i="3"/>
  <c r="P147" i="3"/>
  <c r="P146" i="3"/>
  <c r="P145" i="3"/>
  <c r="P144" i="3"/>
  <c r="P143" i="3"/>
  <c r="P142" i="3"/>
  <c r="P141" i="3"/>
  <c r="P140" i="3"/>
  <c r="P139" i="3"/>
  <c r="P138" i="3"/>
  <c r="P137" i="3"/>
  <c r="P136" i="3"/>
  <c r="P135" i="3"/>
  <c r="P134" i="3"/>
  <c r="P133" i="3"/>
  <c r="P132" i="3"/>
  <c r="P131" i="3"/>
  <c r="P130" i="3"/>
  <c r="P129" i="3"/>
  <c r="P128" i="3"/>
  <c r="P127" i="3"/>
  <c r="P126" i="3"/>
  <c r="P125" i="3"/>
  <c r="P124" i="3"/>
  <c r="P123" i="3"/>
  <c r="P122" i="3"/>
  <c r="P121" i="3"/>
  <c r="P120" i="3"/>
  <c r="P119" i="3"/>
  <c r="P118" i="3"/>
  <c r="P117" i="3"/>
  <c r="P116" i="3"/>
  <c r="P115" i="3"/>
  <c r="P114" i="3"/>
  <c r="P113" i="3"/>
  <c r="P112" i="3"/>
  <c r="P111" i="3"/>
  <c r="P110" i="3"/>
  <c r="P109" i="3"/>
  <c r="P108" i="3"/>
  <c r="P107" i="3"/>
  <c r="P106" i="3"/>
  <c r="P105" i="3"/>
  <c r="P104" i="3"/>
  <c r="P103" i="3"/>
  <c r="P102" i="3"/>
  <c r="P101" i="3"/>
  <c r="P100" i="3"/>
  <c r="P99" i="3"/>
  <c r="P98" i="3"/>
  <c r="P97" i="3"/>
  <c r="P96" i="3"/>
  <c r="P95" i="3"/>
  <c r="P94" i="3"/>
  <c r="P93" i="3"/>
  <c r="P92" i="3"/>
  <c r="P91" i="3"/>
  <c r="P90" i="3"/>
  <c r="P89" i="3"/>
  <c r="P88" i="3"/>
  <c r="P87" i="3"/>
  <c r="P86" i="3"/>
  <c r="P85" i="3"/>
  <c r="P84" i="3"/>
  <c r="P83" i="3"/>
  <c r="P82" i="3"/>
  <c r="P81" i="3"/>
  <c r="P80" i="3"/>
  <c r="P79" i="3"/>
  <c r="P78" i="3"/>
  <c r="P77" i="3"/>
  <c r="P76" i="3"/>
  <c r="P75" i="3"/>
  <c r="P74" i="3"/>
  <c r="P73" i="3"/>
  <c r="P72" i="3"/>
  <c r="P71" i="3"/>
  <c r="P70" i="3"/>
  <c r="P69"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6" i="3"/>
  <c r="P5" i="3"/>
  <c r="P4" i="3"/>
  <c r="D21" i="2"/>
  <c r="G34" i="2" s="1"/>
  <c r="R3" i="3" l="1"/>
  <c r="S3" i="3" s="1"/>
  <c r="U4" i="3" a="1"/>
  <c r="U4" i="3" s="1"/>
  <c r="E34" i="2"/>
  <c r="I5" i="3"/>
  <c r="K5" i="3"/>
  <c r="K6" i="3"/>
  <c r="I7" i="3"/>
  <c r="K7" i="3"/>
  <c r="I8" i="3"/>
  <c r="K8" i="3"/>
  <c r="I9" i="3"/>
  <c r="K9" i="3"/>
  <c r="I10" i="3"/>
  <c r="K10" i="3"/>
  <c r="I11" i="3"/>
  <c r="K11" i="3"/>
  <c r="I12" i="3"/>
  <c r="K12" i="3"/>
  <c r="I13" i="3"/>
  <c r="K13" i="3"/>
  <c r="I14" i="3"/>
  <c r="K14" i="3"/>
  <c r="I15" i="3"/>
  <c r="K15" i="3"/>
  <c r="I16" i="3"/>
  <c r="K16" i="3"/>
  <c r="I17" i="3"/>
  <c r="K17" i="3"/>
  <c r="I18" i="3"/>
  <c r="K18" i="3"/>
  <c r="I19" i="3"/>
  <c r="K19" i="3"/>
  <c r="I20" i="3"/>
  <c r="K20" i="3"/>
  <c r="I21" i="3"/>
  <c r="K21" i="3"/>
  <c r="I22" i="3"/>
  <c r="K22" i="3"/>
  <c r="I23" i="3"/>
  <c r="K23" i="3"/>
  <c r="I24" i="3"/>
  <c r="K24" i="3"/>
  <c r="I25" i="3"/>
  <c r="K25" i="3"/>
  <c r="I26" i="3"/>
  <c r="K26" i="3"/>
  <c r="I27" i="3"/>
  <c r="K27" i="3"/>
  <c r="I28" i="3"/>
  <c r="K28" i="3"/>
  <c r="I29" i="3"/>
  <c r="K29" i="3"/>
  <c r="I30" i="3"/>
  <c r="K30" i="3"/>
  <c r="I31" i="3"/>
  <c r="K31" i="3"/>
  <c r="I32" i="3"/>
  <c r="K32" i="3"/>
  <c r="I33" i="3"/>
  <c r="K33" i="3"/>
  <c r="I34" i="3"/>
  <c r="K34" i="3"/>
  <c r="I35" i="3"/>
  <c r="K35" i="3"/>
  <c r="I36" i="3"/>
  <c r="K36" i="3"/>
  <c r="I37" i="3"/>
  <c r="K37" i="3"/>
  <c r="I38" i="3"/>
  <c r="K38" i="3"/>
  <c r="I39" i="3"/>
  <c r="K39" i="3"/>
  <c r="I40" i="3"/>
  <c r="K40" i="3"/>
  <c r="I41" i="3"/>
  <c r="K41" i="3"/>
  <c r="I42" i="3"/>
  <c r="K42" i="3"/>
  <c r="I43" i="3"/>
  <c r="K43" i="3"/>
  <c r="I44" i="3"/>
  <c r="K44" i="3"/>
  <c r="I45" i="3"/>
  <c r="K45" i="3"/>
  <c r="I46" i="3"/>
  <c r="K46" i="3"/>
  <c r="I47" i="3"/>
  <c r="K47" i="3"/>
  <c r="L47" i="3" s="1"/>
  <c r="I48" i="3"/>
  <c r="K48" i="3"/>
  <c r="I49" i="3"/>
  <c r="K49" i="3"/>
  <c r="I50" i="3"/>
  <c r="K50" i="3"/>
  <c r="I51" i="3"/>
  <c r="K51" i="3"/>
  <c r="I52" i="3"/>
  <c r="K52" i="3"/>
  <c r="I53" i="3"/>
  <c r="K53" i="3"/>
  <c r="I54" i="3"/>
  <c r="K54" i="3"/>
  <c r="I55" i="3"/>
  <c r="K55" i="3"/>
  <c r="I56" i="3"/>
  <c r="K56" i="3"/>
  <c r="I57" i="3"/>
  <c r="K57" i="3"/>
  <c r="I58" i="3"/>
  <c r="K58" i="3"/>
  <c r="I59" i="3"/>
  <c r="K59" i="3"/>
  <c r="I60" i="3"/>
  <c r="K60" i="3"/>
  <c r="I61" i="3"/>
  <c r="K61" i="3"/>
  <c r="I62" i="3"/>
  <c r="K62" i="3"/>
  <c r="I63" i="3"/>
  <c r="K63" i="3"/>
  <c r="I64" i="3"/>
  <c r="K64" i="3"/>
  <c r="I65" i="3"/>
  <c r="K65" i="3"/>
  <c r="I66" i="3"/>
  <c r="K66" i="3"/>
  <c r="I67" i="3"/>
  <c r="K67" i="3"/>
  <c r="I68" i="3"/>
  <c r="K68" i="3"/>
  <c r="I69" i="3"/>
  <c r="K69" i="3"/>
  <c r="I70" i="3"/>
  <c r="K70" i="3"/>
  <c r="I71" i="3"/>
  <c r="K71" i="3"/>
  <c r="I72" i="3"/>
  <c r="K72" i="3"/>
  <c r="I73" i="3"/>
  <c r="K73" i="3"/>
  <c r="I74" i="3"/>
  <c r="K74" i="3"/>
  <c r="I75" i="3"/>
  <c r="K75" i="3"/>
  <c r="I76" i="3"/>
  <c r="K76" i="3"/>
  <c r="I77" i="3"/>
  <c r="K77" i="3"/>
  <c r="I78" i="3"/>
  <c r="K78" i="3"/>
  <c r="I79" i="3"/>
  <c r="K79" i="3"/>
  <c r="I80" i="3"/>
  <c r="K80" i="3"/>
  <c r="I81" i="3"/>
  <c r="K81" i="3"/>
  <c r="I82" i="3"/>
  <c r="K82" i="3"/>
  <c r="I83" i="3"/>
  <c r="K83" i="3"/>
  <c r="I84" i="3"/>
  <c r="K84" i="3"/>
  <c r="I85" i="3"/>
  <c r="K85" i="3"/>
  <c r="I86" i="3"/>
  <c r="K86" i="3"/>
  <c r="I87" i="3"/>
  <c r="K87" i="3"/>
  <c r="I88" i="3"/>
  <c r="K88" i="3"/>
  <c r="I89" i="3"/>
  <c r="K89" i="3"/>
  <c r="I90" i="3"/>
  <c r="K90" i="3"/>
  <c r="I91" i="3"/>
  <c r="K91" i="3"/>
  <c r="I92" i="3"/>
  <c r="K92" i="3"/>
  <c r="I93" i="3"/>
  <c r="K93" i="3"/>
  <c r="I94" i="3"/>
  <c r="K94" i="3"/>
  <c r="I95" i="3"/>
  <c r="K95" i="3"/>
  <c r="I96" i="3"/>
  <c r="K96" i="3"/>
  <c r="I97" i="3"/>
  <c r="K97" i="3"/>
  <c r="I98" i="3"/>
  <c r="K98" i="3"/>
  <c r="I99" i="3"/>
  <c r="K99" i="3"/>
  <c r="I100" i="3"/>
  <c r="K100" i="3"/>
  <c r="I101" i="3"/>
  <c r="K101" i="3"/>
  <c r="I102" i="3"/>
  <c r="K102" i="3"/>
  <c r="I103" i="3"/>
  <c r="K103" i="3"/>
  <c r="I104" i="3"/>
  <c r="K104" i="3"/>
  <c r="I105" i="3"/>
  <c r="K105" i="3"/>
  <c r="I106" i="3"/>
  <c r="K106" i="3"/>
  <c r="I107" i="3"/>
  <c r="K107" i="3"/>
  <c r="I108" i="3"/>
  <c r="K108" i="3"/>
  <c r="I109" i="3"/>
  <c r="K109" i="3"/>
  <c r="I110" i="3"/>
  <c r="K110" i="3"/>
  <c r="I111" i="3"/>
  <c r="K111" i="3"/>
  <c r="I112" i="3"/>
  <c r="K112" i="3"/>
  <c r="I113" i="3"/>
  <c r="K113" i="3"/>
  <c r="I114" i="3"/>
  <c r="K114" i="3"/>
  <c r="I115" i="3"/>
  <c r="K115" i="3"/>
  <c r="I116" i="3"/>
  <c r="K116" i="3"/>
  <c r="I117" i="3"/>
  <c r="K117" i="3"/>
  <c r="I118" i="3"/>
  <c r="K118" i="3"/>
  <c r="I119" i="3"/>
  <c r="K119" i="3"/>
  <c r="I120" i="3"/>
  <c r="K120" i="3"/>
  <c r="I121" i="3"/>
  <c r="K121" i="3"/>
  <c r="I122" i="3"/>
  <c r="K122" i="3"/>
  <c r="I123" i="3"/>
  <c r="K123" i="3"/>
  <c r="I124" i="3"/>
  <c r="K124" i="3"/>
  <c r="I125" i="3"/>
  <c r="K125" i="3"/>
  <c r="I126" i="3"/>
  <c r="K126" i="3"/>
  <c r="I127" i="3"/>
  <c r="K127" i="3"/>
  <c r="I128" i="3"/>
  <c r="K128" i="3"/>
  <c r="I129" i="3"/>
  <c r="K129" i="3"/>
  <c r="I130" i="3"/>
  <c r="K130" i="3"/>
  <c r="I131" i="3"/>
  <c r="K131" i="3"/>
  <c r="I132" i="3"/>
  <c r="K132" i="3"/>
  <c r="I133" i="3"/>
  <c r="K133" i="3"/>
  <c r="I134" i="3"/>
  <c r="K134" i="3"/>
  <c r="I135" i="3"/>
  <c r="K135" i="3"/>
  <c r="I136" i="3"/>
  <c r="K136" i="3"/>
  <c r="I137" i="3"/>
  <c r="K137" i="3"/>
  <c r="I138" i="3"/>
  <c r="K138" i="3"/>
  <c r="I139" i="3"/>
  <c r="K139" i="3"/>
  <c r="I140" i="3"/>
  <c r="K140" i="3"/>
  <c r="I141" i="3"/>
  <c r="K141" i="3"/>
  <c r="I142" i="3"/>
  <c r="K142" i="3"/>
  <c r="I143" i="3"/>
  <c r="K143" i="3"/>
  <c r="I144" i="3"/>
  <c r="K144" i="3"/>
  <c r="I145" i="3"/>
  <c r="K145" i="3"/>
  <c r="I146" i="3"/>
  <c r="K146" i="3"/>
  <c r="I147" i="3"/>
  <c r="K147" i="3"/>
  <c r="I148" i="3"/>
  <c r="K148" i="3"/>
  <c r="I149" i="3"/>
  <c r="K149" i="3"/>
  <c r="I150" i="3"/>
  <c r="K150" i="3"/>
  <c r="I151" i="3"/>
  <c r="K151" i="3"/>
  <c r="I152" i="3"/>
  <c r="K152" i="3"/>
  <c r="I153" i="3"/>
  <c r="K153" i="3"/>
  <c r="I154" i="3"/>
  <c r="K154" i="3"/>
  <c r="I155" i="3"/>
  <c r="K155" i="3"/>
  <c r="I156" i="3"/>
  <c r="K156" i="3"/>
  <c r="I157" i="3"/>
  <c r="K157" i="3"/>
  <c r="I158" i="3"/>
  <c r="K158" i="3"/>
  <c r="I159" i="3"/>
  <c r="K159" i="3"/>
  <c r="L159" i="3" s="1"/>
  <c r="I160" i="3"/>
  <c r="K160" i="3"/>
  <c r="I161" i="3"/>
  <c r="K161" i="3"/>
  <c r="I162" i="3"/>
  <c r="K162" i="3"/>
  <c r="I163" i="3"/>
  <c r="K163" i="3"/>
  <c r="I164" i="3"/>
  <c r="K164" i="3"/>
  <c r="I165" i="3"/>
  <c r="K165" i="3"/>
  <c r="I166" i="3"/>
  <c r="K166" i="3"/>
  <c r="I167" i="3"/>
  <c r="K167" i="3"/>
  <c r="I168" i="3"/>
  <c r="K168" i="3"/>
  <c r="I169" i="3"/>
  <c r="K169" i="3"/>
  <c r="I170" i="3"/>
  <c r="K170" i="3"/>
  <c r="I171" i="3"/>
  <c r="K171" i="3"/>
  <c r="I172" i="3"/>
  <c r="K172" i="3"/>
  <c r="I173" i="3"/>
  <c r="K173" i="3"/>
  <c r="I174" i="3"/>
  <c r="K174" i="3"/>
  <c r="I175" i="3"/>
  <c r="K175" i="3"/>
  <c r="I176" i="3"/>
  <c r="K176" i="3"/>
  <c r="I177" i="3"/>
  <c r="K177" i="3"/>
  <c r="I178" i="3"/>
  <c r="K178" i="3"/>
  <c r="I179" i="3"/>
  <c r="K179" i="3"/>
  <c r="I180" i="3"/>
  <c r="K180" i="3"/>
  <c r="I181" i="3"/>
  <c r="K181" i="3"/>
  <c r="I182" i="3"/>
  <c r="K182" i="3"/>
  <c r="I183" i="3"/>
  <c r="K183" i="3"/>
  <c r="I184" i="3"/>
  <c r="K184" i="3"/>
  <c r="I185" i="3"/>
  <c r="K185" i="3"/>
  <c r="I186" i="3"/>
  <c r="K186" i="3"/>
  <c r="I187" i="3"/>
  <c r="K187" i="3"/>
  <c r="I188" i="3"/>
  <c r="K188" i="3"/>
  <c r="I189" i="3"/>
  <c r="K189" i="3"/>
  <c r="I190" i="3"/>
  <c r="K190" i="3"/>
  <c r="I191" i="3"/>
  <c r="K191" i="3"/>
  <c r="I192" i="3"/>
  <c r="K192" i="3"/>
  <c r="I193" i="3"/>
  <c r="K193" i="3"/>
  <c r="I194" i="3"/>
  <c r="K194" i="3"/>
  <c r="I195" i="3"/>
  <c r="K195" i="3"/>
  <c r="I196" i="3"/>
  <c r="K196" i="3"/>
  <c r="I197" i="3"/>
  <c r="K197" i="3"/>
  <c r="I198" i="3"/>
  <c r="K198" i="3"/>
  <c r="I199" i="3"/>
  <c r="K199" i="3"/>
  <c r="I200" i="3"/>
  <c r="K200" i="3"/>
  <c r="I201" i="3"/>
  <c r="K201" i="3"/>
  <c r="I202" i="3"/>
  <c r="K202" i="3"/>
  <c r="I203" i="3"/>
  <c r="K203" i="3"/>
  <c r="I204" i="3"/>
  <c r="K204" i="3"/>
  <c r="I205" i="3"/>
  <c r="K205" i="3"/>
  <c r="I206" i="3"/>
  <c r="K206" i="3"/>
  <c r="I207" i="3"/>
  <c r="K207" i="3"/>
  <c r="I208" i="3"/>
  <c r="K208" i="3"/>
  <c r="I209" i="3"/>
  <c r="K209" i="3"/>
  <c r="I210" i="3"/>
  <c r="K210" i="3"/>
  <c r="I211" i="3"/>
  <c r="K211" i="3"/>
  <c r="I212" i="3"/>
  <c r="K212" i="3"/>
  <c r="I213" i="3"/>
  <c r="K213" i="3"/>
  <c r="I214" i="3"/>
  <c r="K214" i="3"/>
  <c r="I215" i="3"/>
  <c r="K215" i="3"/>
  <c r="I216" i="3"/>
  <c r="K216" i="3"/>
  <c r="I217" i="3"/>
  <c r="K217" i="3"/>
  <c r="I218" i="3"/>
  <c r="K218" i="3"/>
  <c r="I219" i="3"/>
  <c r="K219" i="3"/>
  <c r="I220" i="3"/>
  <c r="K220" i="3"/>
  <c r="I221" i="3"/>
  <c r="K221" i="3"/>
  <c r="I222" i="3"/>
  <c r="K222" i="3"/>
  <c r="I223" i="3"/>
  <c r="K223" i="3"/>
  <c r="I224" i="3"/>
  <c r="K224" i="3"/>
  <c r="I225" i="3"/>
  <c r="K225" i="3"/>
  <c r="I226" i="3"/>
  <c r="K226" i="3"/>
  <c r="I227" i="3"/>
  <c r="K227" i="3"/>
  <c r="I228" i="3"/>
  <c r="K228" i="3"/>
  <c r="I229" i="3"/>
  <c r="K229" i="3"/>
  <c r="I230" i="3"/>
  <c r="K230" i="3"/>
  <c r="I231" i="3"/>
  <c r="K231" i="3"/>
  <c r="I232" i="3"/>
  <c r="K232" i="3"/>
  <c r="I233" i="3"/>
  <c r="K233" i="3"/>
  <c r="I234" i="3"/>
  <c r="K234" i="3"/>
  <c r="I235" i="3"/>
  <c r="K235" i="3"/>
  <c r="I236" i="3"/>
  <c r="K236" i="3"/>
  <c r="I237" i="3"/>
  <c r="K237" i="3"/>
  <c r="I238" i="3"/>
  <c r="K238" i="3"/>
  <c r="I239" i="3"/>
  <c r="K239" i="3"/>
  <c r="I240" i="3"/>
  <c r="K240" i="3"/>
  <c r="I241" i="3"/>
  <c r="K241" i="3"/>
  <c r="I242" i="3"/>
  <c r="K242" i="3"/>
  <c r="I243" i="3"/>
  <c r="K243" i="3"/>
  <c r="I244" i="3"/>
  <c r="K244" i="3"/>
  <c r="I245" i="3"/>
  <c r="K245" i="3"/>
  <c r="I246" i="3"/>
  <c r="K246" i="3"/>
  <c r="I247" i="3"/>
  <c r="K247" i="3"/>
  <c r="I248" i="3"/>
  <c r="K248" i="3"/>
  <c r="I249" i="3"/>
  <c r="K249" i="3"/>
  <c r="I250" i="3"/>
  <c r="K250" i="3"/>
  <c r="I251" i="3"/>
  <c r="K251" i="3"/>
  <c r="I252" i="3"/>
  <c r="K252" i="3"/>
  <c r="I253" i="3"/>
  <c r="K253" i="3"/>
  <c r="I254" i="3"/>
  <c r="K254" i="3"/>
  <c r="I255" i="3"/>
  <c r="K255" i="3"/>
  <c r="I256" i="3"/>
  <c r="K256" i="3"/>
  <c r="I257" i="3"/>
  <c r="K257" i="3"/>
  <c r="I258" i="3"/>
  <c r="K258" i="3"/>
  <c r="I259" i="3"/>
  <c r="K259" i="3"/>
  <c r="I260" i="3"/>
  <c r="K260" i="3"/>
  <c r="I261" i="3"/>
  <c r="K261" i="3"/>
  <c r="I262" i="3"/>
  <c r="K262" i="3"/>
  <c r="I263" i="3"/>
  <c r="K263" i="3"/>
  <c r="I264" i="3"/>
  <c r="K264" i="3"/>
  <c r="I265" i="3"/>
  <c r="K265" i="3"/>
  <c r="I266" i="3"/>
  <c r="K266" i="3"/>
  <c r="I267" i="3"/>
  <c r="K267" i="3"/>
  <c r="I268" i="3"/>
  <c r="K268" i="3"/>
  <c r="I269" i="3"/>
  <c r="K269" i="3"/>
  <c r="I270" i="3"/>
  <c r="K270" i="3"/>
  <c r="I271" i="3"/>
  <c r="K271" i="3"/>
  <c r="I272" i="3"/>
  <c r="K272" i="3"/>
  <c r="I273" i="3"/>
  <c r="K273" i="3"/>
  <c r="I274" i="3"/>
  <c r="K274" i="3"/>
  <c r="I275" i="3"/>
  <c r="K275" i="3"/>
  <c r="I276" i="3"/>
  <c r="K276" i="3"/>
  <c r="I277" i="3"/>
  <c r="K277" i="3"/>
  <c r="I278" i="3"/>
  <c r="K278" i="3"/>
  <c r="I279" i="3"/>
  <c r="K279" i="3"/>
  <c r="I280" i="3"/>
  <c r="K280" i="3"/>
  <c r="I281" i="3"/>
  <c r="K281" i="3"/>
  <c r="I282" i="3"/>
  <c r="K282" i="3"/>
  <c r="I283" i="3"/>
  <c r="K283" i="3"/>
  <c r="I284" i="3"/>
  <c r="K284" i="3"/>
  <c r="I285" i="3"/>
  <c r="K285" i="3"/>
  <c r="I286" i="3"/>
  <c r="K286" i="3"/>
  <c r="I287" i="3"/>
  <c r="K287" i="3"/>
  <c r="I288" i="3"/>
  <c r="K288" i="3"/>
  <c r="I289" i="3"/>
  <c r="K289" i="3"/>
  <c r="I290" i="3"/>
  <c r="K290" i="3"/>
  <c r="I291" i="3"/>
  <c r="K291" i="3"/>
  <c r="I292" i="3"/>
  <c r="K292" i="3"/>
  <c r="I293" i="3"/>
  <c r="K293" i="3"/>
  <c r="I294" i="3"/>
  <c r="K294" i="3"/>
  <c r="I295" i="3"/>
  <c r="K295" i="3"/>
  <c r="I296" i="3"/>
  <c r="K296" i="3"/>
  <c r="I297" i="3"/>
  <c r="K297" i="3"/>
  <c r="I298" i="3"/>
  <c r="K298" i="3"/>
  <c r="I299" i="3"/>
  <c r="K299" i="3"/>
  <c r="I300" i="3"/>
  <c r="K300" i="3"/>
  <c r="I301" i="3"/>
  <c r="K301" i="3"/>
  <c r="I302" i="3"/>
  <c r="K302" i="3"/>
  <c r="I303" i="3"/>
  <c r="K303" i="3"/>
  <c r="I304" i="3"/>
  <c r="K304" i="3"/>
  <c r="I305" i="3"/>
  <c r="K305" i="3"/>
  <c r="I306" i="3"/>
  <c r="K306" i="3"/>
  <c r="I307" i="3"/>
  <c r="K307" i="3"/>
  <c r="I308" i="3"/>
  <c r="K308" i="3"/>
  <c r="I309" i="3"/>
  <c r="K309" i="3"/>
  <c r="I310" i="3"/>
  <c r="K310" i="3"/>
  <c r="I311" i="3"/>
  <c r="K311" i="3"/>
  <c r="I312" i="3"/>
  <c r="K312" i="3"/>
  <c r="I313" i="3"/>
  <c r="K313" i="3"/>
  <c r="I314" i="3"/>
  <c r="K314" i="3"/>
  <c r="I315" i="3"/>
  <c r="K315" i="3"/>
  <c r="I316" i="3"/>
  <c r="K316" i="3"/>
  <c r="I317" i="3"/>
  <c r="K317" i="3"/>
  <c r="I318" i="3"/>
  <c r="K318" i="3"/>
  <c r="I319" i="3"/>
  <c r="K319" i="3"/>
  <c r="I320" i="3"/>
  <c r="K320" i="3"/>
  <c r="I321" i="3"/>
  <c r="K321" i="3"/>
  <c r="I322" i="3"/>
  <c r="K322" i="3"/>
  <c r="I323" i="3"/>
  <c r="K323" i="3"/>
  <c r="I324" i="3"/>
  <c r="K324" i="3"/>
  <c r="I325" i="3"/>
  <c r="K325" i="3"/>
  <c r="I326" i="3"/>
  <c r="K326" i="3"/>
  <c r="I327" i="3"/>
  <c r="K327" i="3"/>
  <c r="I328" i="3"/>
  <c r="K328" i="3"/>
  <c r="I329" i="3"/>
  <c r="K329" i="3"/>
  <c r="I330" i="3"/>
  <c r="K330" i="3"/>
  <c r="I331" i="3"/>
  <c r="K331" i="3"/>
  <c r="I332" i="3"/>
  <c r="K332" i="3"/>
  <c r="I333" i="3"/>
  <c r="K333" i="3"/>
  <c r="I334" i="3"/>
  <c r="K334" i="3"/>
  <c r="I335" i="3"/>
  <c r="K335" i="3"/>
  <c r="I336" i="3"/>
  <c r="K336" i="3"/>
  <c r="I337" i="3"/>
  <c r="K337" i="3"/>
  <c r="I338" i="3"/>
  <c r="K338" i="3"/>
  <c r="I339" i="3"/>
  <c r="K339" i="3"/>
  <c r="I340" i="3"/>
  <c r="K340" i="3"/>
  <c r="I341" i="3"/>
  <c r="K341" i="3"/>
  <c r="I342" i="3"/>
  <c r="K342" i="3"/>
  <c r="I343" i="3"/>
  <c r="K343" i="3"/>
  <c r="I344" i="3"/>
  <c r="K344" i="3"/>
  <c r="I345" i="3"/>
  <c r="K345" i="3"/>
  <c r="I346" i="3"/>
  <c r="K346" i="3"/>
  <c r="I347" i="3"/>
  <c r="K347" i="3"/>
  <c r="I348" i="3"/>
  <c r="K348" i="3"/>
  <c r="I349" i="3"/>
  <c r="K349" i="3"/>
  <c r="I350" i="3"/>
  <c r="K350" i="3"/>
  <c r="I351" i="3"/>
  <c r="K351" i="3"/>
  <c r="I352" i="3"/>
  <c r="K352" i="3"/>
  <c r="I353" i="3"/>
  <c r="K353" i="3"/>
  <c r="I354" i="3"/>
  <c r="K354" i="3"/>
  <c r="I355" i="3"/>
  <c r="K355" i="3"/>
  <c r="I356" i="3"/>
  <c r="K356" i="3"/>
  <c r="I357" i="3"/>
  <c r="K357" i="3"/>
  <c r="I358" i="3"/>
  <c r="K358" i="3"/>
  <c r="I359" i="3"/>
  <c r="K359" i="3"/>
  <c r="I360" i="3"/>
  <c r="K360" i="3"/>
  <c r="I361" i="3"/>
  <c r="K361" i="3"/>
  <c r="I362" i="3"/>
  <c r="K362" i="3"/>
  <c r="I363" i="3"/>
  <c r="K363" i="3"/>
  <c r="I364" i="3"/>
  <c r="K364" i="3"/>
  <c r="I365" i="3"/>
  <c r="K365" i="3"/>
  <c r="I366" i="3"/>
  <c r="K366" i="3"/>
  <c r="I367" i="3"/>
  <c r="K367" i="3"/>
  <c r="I368" i="3"/>
  <c r="K368" i="3"/>
  <c r="I369" i="3"/>
  <c r="K369" i="3"/>
  <c r="I370" i="3"/>
  <c r="K370" i="3"/>
  <c r="I371" i="3"/>
  <c r="K371" i="3"/>
  <c r="I372" i="3"/>
  <c r="K372" i="3"/>
  <c r="I373" i="3"/>
  <c r="K373" i="3"/>
  <c r="I374" i="3"/>
  <c r="K374" i="3"/>
  <c r="I375" i="3"/>
  <c r="K375" i="3"/>
  <c r="I376" i="3"/>
  <c r="K376" i="3"/>
  <c r="I377" i="3"/>
  <c r="K377" i="3"/>
  <c r="I378" i="3"/>
  <c r="K378" i="3"/>
  <c r="I379" i="3"/>
  <c r="K379" i="3"/>
  <c r="I380" i="3"/>
  <c r="K380" i="3"/>
  <c r="I381" i="3"/>
  <c r="K381" i="3"/>
  <c r="I382" i="3"/>
  <c r="K382" i="3"/>
  <c r="I383" i="3"/>
  <c r="K383" i="3"/>
  <c r="I384" i="3"/>
  <c r="K384" i="3"/>
  <c r="I385" i="3"/>
  <c r="K385" i="3"/>
  <c r="I386" i="3"/>
  <c r="K386" i="3"/>
  <c r="I387" i="3"/>
  <c r="K387" i="3"/>
  <c r="I388" i="3"/>
  <c r="K388" i="3"/>
  <c r="I389" i="3"/>
  <c r="K389" i="3"/>
  <c r="I390" i="3"/>
  <c r="K390" i="3"/>
  <c r="I391" i="3"/>
  <c r="K391" i="3"/>
  <c r="I392" i="3"/>
  <c r="K392" i="3"/>
  <c r="I393" i="3"/>
  <c r="K393" i="3"/>
  <c r="I394" i="3"/>
  <c r="K394" i="3"/>
  <c r="I395" i="3"/>
  <c r="K395" i="3"/>
  <c r="I396" i="3"/>
  <c r="K396" i="3"/>
  <c r="I397" i="3"/>
  <c r="K397" i="3"/>
  <c r="I398" i="3"/>
  <c r="K398" i="3"/>
  <c r="I399" i="3"/>
  <c r="K399" i="3"/>
  <c r="I400" i="3"/>
  <c r="K400" i="3"/>
  <c r="I401" i="3"/>
  <c r="K401" i="3"/>
  <c r="I402" i="3"/>
  <c r="K402" i="3"/>
  <c r="I403" i="3"/>
  <c r="K403" i="3"/>
  <c r="I404" i="3"/>
  <c r="K404" i="3"/>
  <c r="I405" i="3"/>
  <c r="K405" i="3"/>
  <c r="I406" i="3"/>
  <c r="K406" i="3"/>
  <c r="I407" i="3"/>
  <c r="K407" i="3"/>
  <c r="I408" i="3"/>
  <c r="K408" i="3"/>
  <c r="I409" i="3"/>
  <c r="K409" i="3"/>
  <c r="I410" i="3"/>
  <c r="K410" i="3"/>
  <c r="I411" i="3"/>
  <c r="K411" i="3"/>
  <c r="I412" i="3"/>
  <c r="K412" i="3"/>
  <c r="I413" i="3"/>
  <c r="K413" i="3"/>
  <c r="I414" i="3"/>
  <c r="K414" i="3"/>
  <c r="I415" i="3"/>
  <c r="K415" i="3"/>
  <c r="I416" i="3"/>
  <c r="K416" i="3"/>
  <c r="I417" i="3"/>
  <c r="K417" i="3"/>
  <c r="I418" i="3"/>
  <c r="K418" i="3"/>
  <c r="I419" i="3"/>
  <c r="K419" i="3"/>
  <c r="I420" i="3"/>
  <c r="K420" i="3"/>
  <c r="I421" i="3"/>
  <c r="K421" i="3"/>
  <c r="I422" i="3"/>
  <c r="K422" i="3"/>
  <c r="I423" i="3"/>
  <c r="K423" i="3"/>
  <c r="I424" i="3"/>
  <c r="K424" i="3"/>
  <c r="I425" i="3"/>
  <c r="K425" i="3"/>
  <c r="I426" i="3"/>
  <c r="K426" i="3"/>
  <c r="I427" i="3"/>
  <c r="K427" i="3"/>
  <c r="I428" i="3"/>
  <c r="K428" i="3"/>
  <c r="I429" i="3"/>
  <c r="K429" i="3"/>
  <c r="I430" i="3"/>
  <c r="K430" i="3"/>
  <c r="I431" i="3"/>
  <c r="K431" i="3"/>
  <c r="I432" i="3"/>
  <c r="K432" i="3"/>
  <c r="I433" i="3"/>
  <c r="K433" i="3"/>
  <c r="I434" i="3"/>
  <c r="K434" i="3"/>
  <c r="I435" i="3"/>
  <c r="K435" i="3"/>
  <c r="I436" i="3"/>
  <c r="K436" i="3"/>
  <c r="I437" i="3"/>
  <c r="K437" i="3"/>
  <c r="I438" i="3"/>
  <c r="K438" i="3"/>
  <c r="I439" i="3"/>
  <c r="K439" i="3"/>
  <c r="I440" i="3"/>
  <c r="K440" i="3"/>
  <c r="I441" i="3"/>
  <c r="K441" i="3"/>
  <c r="I442" i="3"/>
  <c r="K442" i="3"/>
  <c r="I443" i="3"/>
  <c r="K443" i="3"/>
  <c r="I444" i="3"/>
  <c r="K444" i="3"/>
  <c r="I445" i="3"/>
  <c r="K445" i="3"/>
  <c r="I446" i="3"/>
  <c r="K446" i="3"/>
  <c r="I447" i="3"/>
  <c r="K447" i="3"/>
  <c r="I448" i="3"/>
  <c r="K448" i="3"/>
  <c r="I449" i="3"/>
  <c r="K449" i="3"/>
  <c r="I450" i="3"/>
  <c r="K450" i="3"/>
  <c r="I451" i="3"/>
  <c r="K451" i="3"/>
  <c r="I452" i="3"/>
  <c r="K452" i="3"/>
  <c r="I453" i="3"/>
  <c r="K453" i="3"/>
  <c r="I454" i="3"/>
  <c r="K454" i="3"/>
  <c r="I455" i="3"/>
  <c r="K455" i="3"/>
  <c r="I456" i="3"/>
  <c r="K456" i="3"/>
  <c r="I457" i="3"/>
  <c r="K457" i="3"/>
  <c r="I458" i="3"/>
  <c r="K458" i="3"/>
  <c r="I459" i="3"/>
  <c r="K459" i="3"/>
  <c r="I460" i="3"/>
  <c r="K460" i="3"/>
  <c r="I461" i="3"/>
  <c r="K461" i="3"/>
  <c r="I462" i="3"/>
  <c r="K462" i="3"/>
  <c r="I463" i="3"/>
  <c r="K463" i="3"/>
  <c r="I464" i="3"/>
  <c r="K464" i="3"/>
  <c r="I465" i="3"/>
  <c r="K465" i="3"/>
  <c r="I466" i="3"/>
  <c r="K466" i="3"/>
  <c r="I467" i="3"/>
  <c r="K467" i="3"/>
  <c r="I468" i="3"/>
  <c r="K468" i="3"/>
  <c r="I469" i="3"/>
  <c r="K469" i="3"/>
  <c r="I470" i="3"/>
  <c r="K470" i="3"/>
  <c r="I471" i="3"/>
  <c r="K471" i="3"/>
  <c r="I472" i="3"/>
  <c r="K472" i="3"/>
  <c r="I473" i="3"/>
  <c r="K473" i="3"/>
  <c r="I474" i="3"/>
  <c r="K474" i="3"/>
  <c r="I475" i="3"/>
  <c r="K475" i="3"/>
  <c r="I476" i="3"/>
  <c r="K476" i="3"/>
  <c r="I477" i="3"/>
  <c r="K477" i="3"/>
  <c r="I478" i="3"/>
  <c r="K478" i="3"/>
  <c r="I479" i="3"/>
  <c r="K479" i="3"/>
  <c r="I480" i="3"/>
  <c r="K480" i="3"/>
  <c r="I481" i="3"/>
  <c r="K481" i="3"/>
  <c r="I482" i="3"/>
  <c r="K482" i="3"/>
  <c r="I483" i="3"/>
  <c r="K483" i="3"/>
  <c r="I484" i="3"/>
  <c r="K484" i="3"/>
  <c r="I485" i="3"/>
  <c r="K485" i="3"/>
  <c r="I486" i="3"/>
  <c r="K486" i="3"/>
  <c r="I487" i="3"/>
  <c r="K487" i="3"/>
  <c r="I488" i="3"/>
  <c r="K488" i="3"/>
  <c r="I489" i="3"/>
  <c r="K489" i="3"/>
  <c r="I490" i="3"/>
  <c r="K490" i="3"/>
  <c r="I491" i="3"/>
  <c r="K491" i="3"/>
  <c r="I492" i="3"/>
  <c r="K492" i="3"/>
  <c r="I493" i="3"/>
  <c r="K493" i="3"/>
  <c r="I494" i="3"/>
  <c r="K494" i="3"/>
  <c r="I495" i="3"/>
  <c r="K495" i="3"/>
  <c r="I496" i="3"/>
  <c r="K496" i="3"/>
  <c r="I497" i="3"/>
  <c r="K497" i="3"/>
  <c r="I498" i="3"/>
  <c r="K498" i="3"/>
  <c r="I499" i="3"/>
  <c r="K499" i="3"/>
  <c r="I500" i="3"/>
  <c r="K500" i="3"/>
  <c r="I501" i="3"/>
  <c r="J501" i="3"/>
  <c r="K501" i="3"/>
  <c r="U5" i="3" l="1" a="1"/>
  <c r="U5" i="3" s="1"/>
  <c r="R10" i="3"/>
  <c r="L382" i="3"/>
  <c r="L266" i="3"/>
  <c r="L448" i="3"/>
  <c r="L294" i="3"/>
  <c r="L130" i="3"/>
  <c r="L183" i="3"/>
  <c r="L424" i="3"/>
  <c r="L121" i="3"/>
  <c r="L254" i="3"/>
  <c r="L393" i="3"/>
  <c r="L445" i="3"/>
  <c r="L181" i="3"/>
  <c r="L85" i="3"/>
  <c r="L61" i="3"/>
  <c r="L45" i="3"/>
  <c r="L459" i="3"/>
  <c r="L427" i="3"/>
  <c r="L440" i="3"/>
  <c r="L432" i="3"/>
  <c r="L429" i="3"/>
  <c r="L376" i="3"/>
  <c r="L344" i="3"/>
  <c r="L163" i="3"/>
  <c r="L147" i="3"/>
  <c r="L139" i="3"/>
  <c r="L75" i="3"/>
  <c r="L35" i="3"/>
  <c r="L19" i="3"/>
  <c r="L489" i="3"/>
  <c r="L481" i="3"/>
  <c r="L457" i="3"/>
  <c r="L276" i="3"/>
  <c r="L268" i="3"/>
  <c r="L499" i="3"/>
  <c r="L403" i="3"/>
  <c r="L21" i="3"/>
  <c r="L42" i="3"/>
  <c r="L452" i="3"/>
  <c r="L423" i="3"/>
  <c r="L375" i="3"/>
  <c r="L343" i="3"/>
  <c r="L207" i="3"/>
  <c r="L191" i="3"/>
  <c r="L451" i="3"/>
  <c r="L430" i="3"/>
  <c r="L425" i="3"/>
  <c r="L401" i="3"/>
  <c r="L193" i="3"/>
  <c r="L387" i="3"/>
  <c r="L219" i="3"/>
  <c r="L474" i="3"/>
  <c r="L455" i="3"/>
  <c r="L349" i="3"/>
  <c r="L341" i="3"/>
  <c r="L213" i="3"/>
  <c r="L13" i="3"/>
  <c r="L469" i="3"/>
  <c r="L419" i="3"/>
  <c r="L411" i="3"/>
  <c r="L395" i="3"/>
  <c r="L345" i="3"/>
  <c r="L334" i="3"/>
  <c r="L313" i="3"/>
  <c r="L297" i="3"/>
  <c r="L281" i="3"/>
  <c r="L185" i="3"/>
  <c r="L119" i="3"/>
  <c r="L87" i="3"/>
  <c r="L55" i="3"/>
  <c r="L10" i="3"/>
  <c r="L492" i="3"/>
  <c r="L487" i="3"/>
  <c r="L479" i="3"/>
  <c r="L471" i="3"/>
  <c r="L408" i="3"/>
  <c r="L379" i="3"/>
  <c r="L331" i="3"/>
  <c r="L315" i="3"/>
  <c r="L299" i="3"/>
  <c r="L177" i="3"/>
  <c r="L105" i="3"/>
  <c r="L89" i="3"/>
  <c r="L65" i="3"/>
  <c r="L49" i="3"/>
  <c r="L33" i="3"/>
  <c r="L476" i="3"/>
  <c r="L434" i="3"/>
  <c r="L405" i="3"/>
  <c r="L397" i="3"/>
  <c r="L392" i="3"/>
  <c r="L256" i="3"/>
  <c r="L211" i="3"/>
  <c r="L187" i="3"/>
  <c r="L134" i="3"/>
  <c r="L43" i="3"/>
  <c r="L27" i="3"/>
  <c r="L439" i="3"/>
  <c r="L338" i="3"/>
  <c r="L441" i="3"/>
  <c r="L407" i="3"/>
  <c r="L404" i="3"/>
  <c r="L399" i="3"/>
  <c r="L367" i="3"/>
  <c r="L472" i="3"/>
  <c r="L409" i="3"/>
  <c r="L388" i="3"/>
  <c r="L372" i="3"/>
  <c r="L364" i="3"/>
  <c r="L356" i="3"/>
  <c r="L279" i="3"/>
  <c r="L149" i="3"/>
  <c r="L138" i="3"/>
  <c r="L74" i="3"/>
  <c r="L53" i="3"/>
  <c r="L29" i="3"/>
  <c r="L466" i="3"/>
  <c r="L456" i="3"/>
  <c r="L373" i="3"/>
  <c r="L357" i="3"/>
  <c r="L247" i="3"/>
  <c r="L7" i="3"/>
  <c r="L257" i="3"/>
  <c r="L225" i="3"/>
  <c r="L210" i="3"/>
  <c r="L110" i="3"/>
  <c r="L330" i="3"/>
  <c r="L99" i="3"/>
  <c r="L501" i="3"/>
  <c r="L414" i="3"/>
  <c r="L262" i="3"/>
  <c r="L500" i="3"/>
  <c r="L485" i="3"/>
  <c r="L480" i="3"/>
  <c r="L475" i="3"/>
  <c r="L298" i="3"/>
  <c r="L251" i="3"/>
  <c r="L235" i="3"/>
  <c r="L204" i="3"/>
  <c r="L188" i="3"/>
  <c r="L162" i="3"/>
  <c r="L151" i="3"/>
  <c r="L146" i="3"/>
  <c r="L41" i="3"/>
  <c r="L31" i="3"/>
  <c r="L383" i="3"/>
  <c r="L496" i="3"/>
  <c r="L435" i="3"/>
  <c r="L465" i="3"/>
  <c r="L351" i="3"/>
  <c r="L464" i="3"/>
  <c r="L350" i="3"/>
  <c r="L277" i="3"/>
  <c r="L245" i="3"/>
  <c r="L234" i="3"/>
  <c r="L103" i="3"/>
  <c r="L82" i="3"/>
  <c r="L66" i="3"/>
  <c r="L484" i="3"/>
  <c r="L443" i="3"/>
  <c r="L433" i="3"/>
  <c r="L428" i="3"/>
  <c r="L402" i="3"/>
  <c r="L381" i="3"/>
  <c r="L365" i="3"/>
  <c r="L302" i="3"/>
  <c r="L208" i="3"/>
  <c r="L92" i="3"/>
  <c r="L76" i="3"/>
  <c r="L493" i="3"/>
  <c r="L478" i="3"/>
  <c r="L473" i="3"/>
  <c r="L396" i="3"/>
  <c r="L391" i="3"/>
  <c r="L359" i="3"/>
  <c r="L322" i="3"/>
  <c r="L291" i="3"/>
  <c r="L270" i="3"/>
  <c r="L144" i="3"/>
  <c r="L123" i="3"/>
  <c r="L102" i="3"/>
  <c r="L70" i="3"/>
  <c r="L39" i="3"/>
  <c r="L488" i="3"/>
  <c r="L227" i="3"/>
  <c r="L133" i="3"/>
  <c r="L80" i="3"/>
  <c r="L59" i="3"/>
  <c r="L437" i="3"/>
  <c r="L385" i="3"/>
  <c r="L332" i="3"/>
  <c r="L275" i="3"/>
  <c r="L467" i="3"/>
  <c r="L353" i="3"/>
  <c r="L321" i="3"/>
  <c r="L311" i="3"/>
  <c r="L295" i="3"/>
  <c r="L290" i="3"/>
  <c r="L248" i="3"/>
  <c r="L69" i="3"/>
  <c r="L259" i="3"/>
  <c r="L170" i="3"/>
  <c r="L431" i="3"/>
  <c r="L426" i="3"/>
  <c r="L400" i="3"/>
  <c r="L347" i="3"/>
  <c r="L342" i="3"/>
  <c r="L300" i="3"/>
  <c r="L237" i="3"/>
  <c r="L206" i="3"/>
  <c r="L190" i="3"/>
  <c r="L106" i="3"/>
  <c r="L90" i="3"/>
  <c r="L386" i="3"/>
  <c r="L346" i="3"/>
  <c r="L197" i="3"/>
  <c r="L171" i="3"/>
  <c r="L155" i="3"/>
  <c r="L83" i="3"/>
  <c r="L37" i="3"/>
  <c r="L22" i="3"/>
  <c r="L477" i="3"/>
  <c r="L468" i="3"/>
  <c r="L463" i="3"/>
  <c r="L420" i="3"/>
  <c r="L274" i="3"/>
  <c r="L258" i="3"/>
  <c r="L253" i="3"/>
  <c r="L222" i="3"/>
  <c r="L217" i="3"/>
  <c r="L212" i="3"/>
  <c r="L202" i="3"/>
  <c r="L186" i="3"/>
  <c r="L129" i="3"/>
  <c r="L98" i="3"/>
  <c r="L57" i="3"/>
  <c r="L17" i="3"/>
  <c r="L444" i="3"/>
  <c r="L124" i="3"/>
  <c r="L453" i="3"/>
  <c r="L380" i="3"/>
  <c r="L355" i="3"/>
  <c r="L113" i="3"/>
  <c r="L108" i="3"/>
  <c r="L491" i="3"/>
  <c r="L319" i="3"/>
  <c r="L314" i="3"/>
  <c r="L309" i="3"/>
  <c r="L283" i="3"/>
  <c r="L242" i="3"/>
  <c r="L221" i="3"/>
  <c r="L201" i="3"/>
  <c r="L180" i="3"/>
  <c r="L175" i="3"/>
  <c r="L143" i="3"/>
  <c r="L128" i="3"/>
  <c r="L107" i="3"/>
  <c r="L56" i="3"/>
  <c r="L46" i="3"/>
  <c r="L26" i="3"/>
  <c r="L16" i="3"/>
  <c r="L11" i="3"/>
  <c r="L6" i="3"/>
  <c r="L305" i="3"/>
  <c r="L495" i="3"/>
  <c r="L413" i="3"/>
  <c r="L389" i="3"/>
  <c r="L374" i="3"/>
  <c r="L369" i="3"/>
  <c r="L354" i="3"/>
  <c r="L339" i="3"/>
  <c r="L303" i="3"/>
  <c r="L236" i="3"/>
  <c r="L231" i="3"/>
  <c r="L153" i="3"/>
  <c r="L122" i="3"/>
  <c r="L91" i="3"/>
  <c r="L81" i="3"/>
  <c r="L366" i="3"/>
  <c r="L269" i="3"/>
  <c r="L447" i="3"/>
  <c r="L490" i="3"/>
  <c r="L461" i="3"/>
  <c r="L287" i="3"/>
  <c r="L241" i="3"/>
  <c r="L220" i="3"/>
  <c r="L215" i="3"/>
  <c r="L158" i="3"/>
  <c r="L117" i="3"/>
  <c r="L50" i="3"/>
  <c r="L25" i="3"/>
  <c r="L5" i="3"/>
  <c r="L371" i="3"/>
  <c r="L412" i="3"/>
  <c r="L368" i="3"/>
  <c r="L348" i="3"/>
  <c r="L111" i="3"/>
  <c r="L60" i="3"/>
  <c r="L449" i="3"/>
  <c r="L410" i="3"/>
  <c r="L230" i="3"/>
  <c r="L194" i="3"/>
  <c r="L497" i="3"/>
  <c r="L460" i="3"/>
  <c r="L436" i="3"/>
  <c r="L417" i="3"/>
  <c r="L378" i="3"/>
  <c r="L363" i="3"/>
  <c r="L307" i="3"/>
  <c r="L178" i="3"/>
  <c r="L173" i="3"/>
  <c r="L54" i="3"/>
  <c r="L415" i="3"/>
  <c r="L361" i="3"/>
  <c r="L494" i="3"/>
  <c r="L79" i="3"/>
  <c r="L9" i="3"/>
  <c r="L498" i="3"/>
  <c r="L450" i="3"/>
  <c r="L421" i="3"/>
  <c r="L416" i="3"/>
  <c r="L377" i="3"/>
  <c r="L362" i="3"/>
  <c r="L337" i="3"/>
  <c r="L239" i="3"/>
  <c r="L198" i="3"/>
  <c r="L182" i="3"/>
  <c r="L156" i="3"/>
  <c r="L94" i="3"/>
  <c r="L84" i="3"/>
  <c r="L63" i="3"/>
  <c r="L38" i="3"/>
  <c r="L23" i="3"/>
  <c r="L18" i="3"/>
  <c r="L483" i="3"/>
  <c r="L326" i="3"/>
  <c r="L249" i="3"/>
  <c r="L166" i="3"/>
  <c r="L135" i="3"/>
  <c r="L390" i="3"/>
  <c r="L301" i="3"/>
  <c r="L209" i="3"/>
  <c r="L458" i="3"/>
  <c r="L358" i="3"/>
  <c r="L335" i="3"/>
  <c r="L325" i="3"/>
  <c r="L272" i="3"/>
  <c r="L462" i="3"/>
  <c r="L398" i="3"/>
  <c r="L320" i="3"/>
  <c r="L310" i="3"/>
  <c r="L203" i="3"/>
  <c r="L179" i="3"/>
  <c r="L174" i="3"/>
  <c r="L169" i="3"/>
  <c r="L154" i="3"/>
  <c r="L145" i="3"/>
  <c r="L125" i="3"/>
  <c r="L101" i="3"/>
  <c r="L77" i="3"/>
  <c r="L67" i="3"/>
  <c r="L58" i="3"/>
  <c r="L470" i="3"/>
  <c r="L406" i="3"/>
  <c r="L329" i="3"/>
  <c r="L285" i="3"/>
  <c r="L271" i="3"/>
  <c r="L261" i="3"/>
  <c r="L120" i="3"/>
  <c r="L115" i="3"/>
  <c r="L86" i="3"/>
  <c r="L62" i="3"/>
  <c r="L34" i="3"/>
  <c r="L20" i="3"/>
  <c r="L384" i="3"/>
  <c r="L352" i="3"/>
  <c r="L246" i="3"/>
  <c r="L95" i="3"/>
  <c r="L71" i="3"/>
  <c r="L15" i="3"/>
  <c r="L370" i="3"/>
  <c r="L333" i="3"/>
  <c r="L265" i="3"/>
  <c r="L192" i="3"/>
  <c r="L482" i="3"/>
  <c r="L323" i="3"/>
  <c r="L284" i="3"/>
  <c r="L226" i="3"/>
  <c r="L148" i="3"/>
  <c r="L486" i="3"/>
  <c r="L422" i="3"/>
  <c r="L318" i="3"/>
  <c r="L289" i="3"/>
  <c r="L255" i="3"/>
  <c r="L250" i="3"/>
  <c r="L172" i="3"/>
  <c r="L167" i="3"/>
  <c r="L157" i="3"/>
  <c r="L114" i="3"/>
  <c r="L109" i="3"/>
  <c r="L28" i="3"/>
  <c r="L14" i="3"/>
  <c r="L418" i="3"/>
  <c r="L360" i="3"/>
  <c r="L327" i="3"/>
  <c r="L51" i="3"/>
  <c r="L317" i="3"/>
  <c r="L293" i="3"/>
  <c r="L142" i="3"/>
  <c r="L118" i="3"/>
  <c r="L438" i="3"/>
  <c r="L312" i="3"/>
  <c r="L278" i="3"/>
  <c r="L263" i="3"/>
  <c r="L229" i="3"/>
  <c r="L205" i="3"/>
  <c r="L195" i="3"/>
  <c r="L161" i="3"/>
  <c r="L137" i="3"/>
  <c r="L127" i="3"/>
  <c r="L93" i="3"/>
  <c r="L442" i="3"/>
  <c r="L446" i="3"/>
  <c r="L336" i="3"/>
  <c r="L316" i="3"/>
  <c r="L282" i="3"/>
  <c r="L273" i="3"/>
  <c r="L214" i="3"/>
  <c r="L199" i="3"/>
  <c r="L165" i="3"/>
  <c r="L141" i="3"/>
  <c r="L131" i="3"/>
  <c r="L78" i="3"/>
  <c r="L64" i="3"/>
  <c r="L306" i="3"/>
  <c r="L267" i="3"/>
  <c r="L243" i="3"/>
  <c r="L238" i="3"/>
  <c r="L233" i="3"/>
  <c r="L223" i="3"/>
  <c r="L218" i="3"/>
  <c r="L189" i="3"/>
  <c r="L150" i="3"/>
  <c r="L126" i="3"/>
  <c r="L97" i="3"/>
  <c r="L73" i="3"/>
  <c r="L12" i="3"/>
  <c r="L454" i="3"/>
  <c r="L340" i="3"/>
  <c r="L394" i="3"/>
  <c r="L286" i="3"/>
  <c r="L252" i="3"/>
  <c r="L140" i="3"/>
  <c r="L44" i="3"/>
  <c r="L30" i="3"/>
  <c r="L160" i="3"/>
  <c r="L292" i="3"/>
  <c r="L100" i="3"/>
  <c r="L36" i="3"/>
  <c r="L296" i="3"/>
  <c r="L232" i="3"/>
  <c r="L168" i="3"/>
  <c r="L104" i="3"/>
  <c r="L40" i="3"/>
  <c r="L32" i="3"/>
  <c r="L288" i="3"/>
  <c r="L224" i="3"/>
  <c r="L228" i="3"/>
  <c r="L304" i="3"/>
  <c r="L240" i="3"/>
  <c r="L176" i="3"/>
  <c r="L112" i="3"/>
  <c r="L48" i="3"/>
  <c r="L96" i="3"/>
  <c r="L308" i="3"/>
  <c r="L244" i="3"/>
  <c r="L116" i="3"/>
  <c r="L52" i="3"/>
  <c r="L164" i="3"/>
  <c r="L184" i="3"/>
  <c r="L324" i="3"/>
  <c r="L260" i="3"/>
  <c r="L196" i="3"/>
  <c r="L132" i="3"/>
  <c r="L68" i="3"/>
  <c r="L328" i="3"/>
  <c r="L264" i="3"/>
  <c r="L200" i="3"/>
  <c r="L136" i="3"/>
  <c r="L72" i="3"/>
  <c r="L8" i="3"/>
  <c r="L280" i="3"/>
  <c r="L216" i="3"/>
  <c r="L152" i="3"/>
  <c r="L88" i="3"/>
  <c r="L24" i="3"/>
  <c r="U6" i="3" l="1" a="1"/>
  <c r="U6" i="3" s="1"/>
  <c r="U7" i="3" s="1" a="1"/>
  <c r="U7" i="3" s="1"/>
  <c r="P3" i="3"/>
  <c r="U8" i="3" l="1" a="1"/>
  <c r="U8" i="3" s="1"/>
  <c r="U9" i="3" s="1" a="1"/>
  <c r="U9" i="3" s="1"/>
  <c r="Q3" i="3" a="1"/>
  <c r="Q3" i="3" s="1"/>
  <c r="N3" i="3" s="1"/>
  <c r="O3" i="3" s="1"/>
  <c r="U10" i="3" l="1" a="1"/>
  <c r="U10" i="3" s="1"/>
  <c r="U11" i="3" s="1" a="1"/>
  <c r="U11" i="3" s="1"/>
  <c r="R4" i="3"/>
  <c r="S4" i="3" s="1"/>
  <c r="Q4" i="3" a="1"/>
  <c r="Q4" i="3" s="1"/>
  <c r="N4" i="3" s="1"/>
  <c r="O4" i="3" s="1"/>
  <c r="B30" i="1"/>
  <c r="D9" i="1"/>
  <c r="B9" i="1"/>
  <c r="D25" i="1"/>
  <c r="B25" i="1"/>
  <c r="D23" i="1"/>
  <c r="B23" i="1"/>
  <c r="D21" i="1"/>
  <c r="B21" i="1"/>
  <c r="D19" i="1"/>
  <c r="B19" i="1"/>
  <c r="I15" i="1"/>
  <c r="B15" i="1"/>
  <c r="D13" i="1"/>
  <c r="B13" i="1"/>
  <c r="L9" i="1"/>
  <c r="D7" i="1"/>
  <c r="B7" i="1"/>
  <c r="B5" i="1"/>
  <c r="D5" i="1"/>
  <c r="U12" i="3" l="1" a="1"/>
  <c r="U12" i="3" s="1"/>
  <c r="U13" i="3" s="1" a="1"/>
  <c r="U13" i="3" s="1"/>
  <c r="U14" i="3" s="1" a="1"/>
  <c r="U14" i="3" s="1"/>
  <c r="U15" i="3" s="1" a="1"/>
  <c r="U15" i="3" s="1"/>
  <c r="U16" i="3" s="1" a="1"/>
  <c r="U16" i="3" s="1"/>
  <c r="U17" i="3" s="1" a="1"/>
  <c r="U17" i="3" s="1"/>
  <c r="U18" i="3" s="1" a="1"/>
  <c r="U18" i="3" s="1"/>
  <c r="U19" i="3" s="1" a="1"/>
  <c r="U19" i="3" s="1"/>
  <c r="U20" i="3" s="1" a="1"/>
  <c r="U20" i="3" s="1"/>
  <c r="U21" i="3" s="1" a="1"/>
  <c r="U21" i="3" s="1"/>
  <c r="U22" i="3" s="1" a="1"/>
  <c r="U22" i="3" s="1"/>
  <c r="U23" i="3" s="1" a="1"/>
  <c r="U23" i="3" s="1"/>
  <c r="U24" i="3" s="1" a="1"/>
  <c r="U24" i="3" s="1"/>
  <c r="U25" i="3" s="1" a="1"/>
  <c r="U25" i="3" s="1"/>
  <c r="U26" i="3" s="1" a="1"/>
  <c r="U26" i="3" s="1"/>
  <c r="U27" i="3" s="1" a="1"/>
  <c r="U27" i="3" s="1"/>
  <c r="U28" i="3" s="1" a="1"/>
  <c r="U28" i="3" s="1"/>
  <c r="U29" i="3" s="1" a="1"/>
  <c r="U29" i="3" s="1"/>
  <c r="U30" i="3" s="1" a="1"/>
  <c r="U30" i="3" s="1"/>
  <c r="U31" i="3" s="1" a="1"/>
  <c r="U31" i="3" s="1"/>
  <c r="U32" i="3" s="1" a="1"/>
  <c r="U32" i="3" s="1"/>
  <c r="U33" i="3" s="1" a="1"/>
  <c r="U33" i="3" s="1"/>
  <c r="U34" i="3" s="1" a="1"/>
  <c r="U34" i="3" s="1"/>
  <c r="U35" i="3" s="1" a="1"/>
  <c r="U35" i="3" s="1"/>
  <c r="U36" i="3" s="1" a="1"/>
  <c r="U36" i="3" s="1"/>
  <c r="U37" i="3" s="1" a="1"/>
  <c r="U37" i="3" s="1"/>
  <c r="U38" i="3" s="1" a="1"/>
  <c r="U38" i="3" s="1"/>
  <c r="U39" i="3" s="1" a="1"/>
  <c r="U39" i="3" s="1"/>
  <c r="U40" i="3" s="1" a="1"/>
  <c r="U40" i="3" s="1"/>
  <c r="U41" i="3" s="1" a="1"/>
  <c r="U41" i="3" s="1"/>
  <c r="U42" i="3" s="1" a="1"/>
  <c r="U42" i="3" s="1"/>
  <c r="U43" i="3" s="1" a="1"/>
  <c r="U43" i="3" s="1"/>
  <c r="U44" i="3" s="1" a="1"/>
  <c r="U44" i="3" s="1"/>
  <c r="U45" i="3" s="1" a="1"/>
  <c r="U45" i="3" s="1"/>
  <c r="U46" i="3" s="1" a="1"/>
  <c r="U46" i="3" s="1"/>
  <c r="U47" i="3" s="1" a="1"/>
  <c r="U47" i="3" s="1"/>
  <c r="U48" i="3" s="1" a="1"/>
  <c r="U48" i="3" s="1"/>
  <c r="U49" i="3" s="1" a="1"/>
  <c r="U49" i="3" s="1"/>
  <c r="U50" i="3" s="1" a="1"/>
  <c r="U50" i="3" s="1"/>
  <c r="U51" i="3" s="1" a="1"/>
  <c r="U51" i="3" s="1"/>
  <c r="U52" i="3" s="1" a="1"/>
  <c r="U52" i="3" s="1"/>
  <c r="U53" i="3" s="1" a="1"/>
  <c r="U53" i="3" s="1"/>
  <c r="U54" i="3" s="1" a="1"/>
  <c r="U54" i="3" s="1"/>
  <c r="U55" i="3" s="1" a="1"/>
  <c r="U55" i="3" s="1"/>
  <c r="U56" i="3" s="1" a="1"/>
  <c r="U56" i="3" s="1"/>
  <c r="U57" i="3" s="1" a="1"/>
  <c r="U57" i="3" s="1"/>
  <c r="U58" i="3" s="1" a="1"/>
  <c r="U58" i="3" s="1"/>
  <c r="U59" i="3" s="1" a="1"/>
  <c r="U59" i="3" s="1"/>
  <c r="U60" i="3" s="1" a="1"/>
  <c r="U60" i="3" s="1"/>
  <c r="U61" i="3" s="1" a="1"/>
  <c r="U61" i="3" s="1"/>
  <c r="U62" i="3" s="1" a="1"/>
  <c r="U62" i="3" s="1"/>
  <c r="U63" i="3" s="1" a="1"/>
  <c r="U63" i="3" s="1"/>
  <c r="U64" i="3" s="1" a="1"/>
  <c r="U64" i="3" s="1"/>
  <c r="U65" i="3" s="1" a="1"/>
  <c r="U65" i="3" s="1"/>
  <c r="U66" i="3" s="1" a="1"/>
  <c r="U66" i="3" s="1"/>
  <c r="U67" i="3" s="1" a="1"/>
  <c r="U67" i="3" s="1"/>
  <c r="U68" i="3" s="1" a="1"/>
  <c r="U68" i="3" s="1"/>
  <c r="U69" i="3" s="1" a="1"/>
  <c r="U69" i="3" s="1"/>
  <c r="U70" i="3" s="1" a="1"/>
  <c r="U70" i="3" s="1"/>
  <c r="U71" i="3" s="1" a="1"/>
  <c r="U71" i="3" s="1"/>
  <c r="U72" i="3" s="1" a="1"/>
  <c r="U72" i="3" s="1"/>
  <c r="U73" i="3" s="1" a="1"/>
  <c r="U73" i="3" s="1"/>
  <c r="U74" i="3" s="1" a="1"/>
  <c r="U74" i="3" s="1"/>
  <c r="U75" i="3" s="1" a="1"/>
  <c r="U75" i="3" s="1"/>
  <c r="U76" i="3" s="1" a="1"/>
  <c r="U76" i="3" s="1"/>
  <c r="U77" i="3" s="1" a="1"/>
  <c r="U77" i="3" s="1"/>
  <c r="U78" i="3" s="1" a="1"/>
  <c r="U78" i="3" s="1"/>
  <c r="U79" i="3" s="1" a="1"/>
  <c r="U79" i="3" s="1"/>
  <c r="U80" i="3" s="1" a="1"/>
  <c r="U80" i="3" s="1"/>
  <c r="U81" i="3" s="1" a="1"/>
  <c r="U81" i="3" s="1"/>
  <c r="U82" i="3" s="1" a="1"/>
  <c r="U82" i="3" s="1"/>
  <c r="U83" i="3" s="1" a="1"/>
  <c r="U83" i="3" s="1"/>
  <c r="U84" i="3" s="1" a="1"/>
  <c r="U84" i="3" s="1"/>
  <c r="U85" i="3" s="1" a="1"/>
  <c r="U85" i="3" s="1"/>
  <c r="U86" i="3" s="1" a="1"/>
  <c r="U86" i="3" s="1"/>
  <c r="U87" i="3" s="1" a="1"/>
  <c r="U87" i="3" s="1"/>
  <c r="U88" i="3" s="1" a="1"/>
  <c r="U88" i="3" s="1"/>
  <c r="U89" i="3" s="1" a="1"/>
  <c r="U89" i="3" s="1"/>
  <c r="U90" i="3" s="1" a="1"/>
  <c r="U90" i="3" s="1"/>
  <c r="U91" i="3" s="1" a="1"/>
  <c r="U91" i="3" s="1"/>
  <c r="U92" i="3" s="1" a="1"/>
  <c r="U92" i="3" s="1"/>
  <c r="U93" i="3" s="1" a="1"/>
  <c r="U93" i="3" s="1"/>
  <c r="U94" i="3" s="1" a="1"/>
  <c r="U94" i="3" s="1"/>
  <c r="U95" i="3" s="1" a="1"/>
  <c r="U95" i="3" s="1"/>
  <c r="U96" i="3" s="1" a="1"/>
  <c r="U96" i="3" s="1"/>
  <c r="U97" i="3" s="1" a="1"/>
  <c r="U97" i="3" s="1"/>
  <c r="U98" i="3" s="1" a="1"/>
  <c r="U98" i="3" s="1"/>
  <c r="U99" i="3" s="1" a="1"/>
  <c r="U99" i="3" s="1"/>
  <c r="U100" i="3" s="1" a="1"/>
  <c r="U100" i="3" s="1"/>
  <c r="U101" i="3" s="1" a="1"/>
  <c r="U101" i="3" s="1"/>
  <c r="U102" i="3" s="1" a="1"/>
  <c r="U102" i="3" s="1"/>
  <c r="U103" i="3" s="1" a="1"/>
  <c r="U103" i="3" s="1"/>
  <c r="U104" i="3" s="1" a="1"/>
  <c r="U104" i="3" s="1"/>
  <c r="U105" i="3" s="1" a="1"/>
  <c r="U105" i="3" s="1"/>
  <c r="U106" i="3" s="1" a="1"/>
  <c r="U106" i="3" s="1"/>
  <c r="U107" i="3" s="1" a="1"/>
  <c r="U107" i="3" s="1"/>
  <c r="U108" i="3" s="1" a="1"/>
  <c r="U108" i="3" s="1"/>
  <c r="U109" i="3" s="1" a="1"/>
  <c r="U109" i="3" s="1"/>
  <c r="U110" i="3" s="1" a="1"/>
  <c r="U110" i="3" s="1"/>
  <c r="U111" i="3" s="1" a="1"/>
  <c r="U111" i="3" s="1"/>
  <c r="U112" i="3" s="1" a="1"/>
  <c r="U112" i="3" s="1"/>
  <c r="U113" i="3" s="1" a="1"/>
  <c r="U113" i="3" s="1"/>
  <c r="U114" i="3" s="1" a="1"/>
  <c r="U114" i="3" s="1"/>
  <c r="U115" i="3" s="1" a="1"/>
  <c r="U115" i="3" s="1"/>
  <c r="U116" i="3" s="1" a="1"/>
  <c r="U116" i="3" s="1"/>
  <c r="U117" i="3" s="1" a="1"/>
  <c r="U117" i="3" s="1"/>
  <c r="U118" i="3" s="1" a="1"/>
  <c r="U118" i="3" s="1"/>
  <c r="U119" i="3" s="1" a="1"/>
  <c r="U119" i="3" s="1"/>
  <c r="U120" i="3" s="1" a="1"/>
  <c r="U120" i="3" s="1"/>
  <c r="U121" i="3" s="1" a="1"/>
  <c r="U121" i="3" s="1"/>
  <c r="U122" i="3" s="1" a="1"/>
  <c r="U122" i="3" s="1"/>
  <c r="U123" i="3" s="1" a="1"/>
  <c r="U123" i="3" s="1"/>
  <c r="U124" i="3" s="1" a="1"/>
  <c r="U124" i="3" s="1"/>
  <c r="U125" i="3" s="1" a="1"/>
  <c r="U125" i="3" s="1"/>
  <c r="U126" i="3" s="1" a="1"/>
  <c r="U126" i="3" s="1"/>
  <c r="U127" i="3" s="1" a="1"/>
  <c r="U127" i="3" s="1"/>
  <c r="U128" i="3" s="1" a="1"/>
  <c r="U128" i="3" s="1"/>
  <c r="U129" i="3" s="1" a="1"/>
  <c r="U129" i="3" s="1"/>
  <c r="U130" i="3" s="1" a="1"/>
  <c r="U130" i="3" s="1"/>
  <c r="U131" i="3" s="1" a="1"/>
  <c r="U131" i="3" s="1"/>
  <c r="U132" i="3" s="1" a="1"/>
  <c r="U132" i="3" s="1"/>
  <c r="U133" i="3" s="1" a="1"/>
  <c r="U133" i="3" s="1"/>
  <c r="U134" i="3" s="1" a="1"/>
  <c r="U134" i="3" s="1"/>
  <c r="U135" i="3" s="1" a="1"/>
  <c r="U135" i="3" s="1"/>
  <c r="U136" i="3" s="1" a="1"/>
  <c r="U136" i="3" s="1"/>
  <c r="U137" i="3" s="1" a="1"/>
  <c r="U137" i="3" s="1"/>
  <c r="U138" i="3" s="1" a="1"/>
  <c r="U138" i="3" s="1"/>
  <c r="U139" i="3" s="1" a="1"/>
  <c r="U139" i="3" s="1"/>
  <c r="U140" i="3" s="1" a="1"/>
  <c r="U140" i="3" s="1"/>
  <c r="U141" i="3" s="1" a="1"/>
  <c r="U141" i="3" s="1"/>
  <c r="U142" i="3" s="1" a="1"/>
  <c r="U142" i="3" s="1"/>
  <c r="U143" i="3" s="1" a="1"/>
  <c r="U143" i="3" s="1"/>
  <c r="U144" i="3" s="1" a="1"/>
  <c r="U144" i="3" s="1"/>
  <c r="U145" i="3" s="1" a="1"/>
  <c r="U145" i="3" s="1"/>
  <c r="U146" i="3" s="1" a="1"/>
  <c r="U146" i="3" s="1"/>
  <c r="U147" i="3" s="1" a="1"/>
  <c r="U147" i="3" s="1"/>
  <c r="U148" i="3" s="1" a="1"/>
  <c r="U148" i="3" s="1"/>
  <c r="U149" i="3" s="1" a="1"/>
  <c r="U149" i="3" s="1"/>
  <c r="U150" i="3" s="1" a="1"/>
  <c r="U150" i="3" s="1"/>
  <c r="U151" i="3" s="1" a="1"/>
  <c r="U151" i="3" s="1"/>
  <c r="U152" i="3" s="1" a="1"/>
  <c r="U152" i="3" s="1"/>
  <c r="U153" i="3" s="1" a="1"/>
  <c r="U153" i="3" s="1"/>
  <c r="U154" i="3" s="1" a="1"/>
  <c r="U154" i="3" s="1"/>
  <c r="U155" i="3" s="1" a="1"/>
  <c r="U155" i="3" s="1"/>
  <c r="U156" i="3" s="1" a="1"/>
  <c r="U156" i="3" s="1"/>
  <c r="U157" i="3" s="1" a="1"/>
  <c r="U157" i="3" s="1"/>
  <c r="U158" i="3" s="1" a="1"/>
  <c r="U158" i="3" s="1"/>
  <c r="U159" i="3" s="1" a="1"/>
  <c r="U159" i="3" s="1"/>
  <c r="U160" i="3" s="1" a="1"/>
  <c r="U160" i="3" s="1"/>
  <c r="U161" i="3" s="1" a="1"/>
  <c r="U161" i="3" s="1"/>
  <c r="U162" i="3" s="1" a="1"/>
  <c r="U162" i="3" s="1"/>
  <c r="U163" i="3" s="1" a="1"/>
  <c r="U163" i="3" s="1"/>
  <c r="U164" i="3" s="1" a="1"/>
  <c r="U164" i="3" s="1"/>
  <c r="U165" i="3" s="1" a="1"/>
  <c r="U165" i="3" s="1"/>
  <c r="U166" i="3" s="1" a="1"/>
  <c r="U166" i="3" s="1"/>
  <c r="U167" i="3" s="1" a="1"/>
  <c r="U167" i="3" s="1"/>
  <c r="U168" i="3" s="1" a="1"/>
  <c r="U168" i="3" s="1"/>
  <c r="U169" i="3" s="1" a="1"/>
  <c r="U169" i="3" s="1"/>
  <c r="U170" i="3" s="1" a="1"/>
  <c r="U170" i="3" s="1"/>
  <c r="U171" i="3" s="1" a="1"/>
  <c r="U171" i="3" s="1"/>
  <c r="U172" i="3" s="1" a="1"/>
  <c r="U172" i="3" s="1"/>
  <c r="U173" i="3" s="1" a="1"/>
  <c r="U173" i="3" s="1"/>
  <c r="U174" i="3" s="1" a="1"/>
  <c r="U174" i="3" s="1"/>
  <c r="U175" i="3" s="1" a="1"/>
  <c r="U175" i="3" s="1"/>
  <c r="U176" i="3" s="1" a="1"/>
  <c r="U176" i="3" s="1"/>
  <c r="U177" i="3" s="1" a="1"/>
  <c r="U177" i="3" s="1"/>
  <c r="U178" i="3" s="1" a="1"/>
  <c r="U178" i="3" s="1"/>
  <c r="U179" i="3" s="1" a="1"/>
  <c r="U179" i="3" s="1"/>
  <c r="U180" i="3" s="1" a="1"/>
  <c r="U180" i="3" s="1"/>
  <c r="U181" i="3" s="1" a="1"/>
  <c r="U181" i="3" s="1"/>
  <c r="U182" i="3" s="1" a="1"/>
  <c r="U182" i="3" s="1"/>
  <c r="U183" i="3" s="1" a="1"/>
  <c r="U183" i="3" s="1"/>
  <c r="U184" i="3" s="1" a="1"/>
  <c r="U184" i="3" s="1"/>
  <c r="U185" i="3" s="1" a="1"/>
  <c r="U185" i="3" s="1"/>
  <c r="U186" i="3" s="1" a="1"/>
  <c r="U186" i="3" s="1"/>
  <c r="U187" i="3" s="1" a="1"/>
  <c r="U187" i="3" s="1"/>
  <c r="U188" i="3" s="1" a="1"/>
  <c r="U188" i="3" s="1"/>
  <c r="U189" i="3" s="1" a="1"/>
  <c r="U189" i="3" s="1"/>
  <c r="U190" i="3" s="1" a="1"/>
  <c r="U190" i="3" s="1"/>
  <c r="U191" i="3" s="1" a="1"/>
  <c r="U191" i="3" s="1"/>
  <c r="U192" i="3" s="1" a="1"/>
  <c r="U192" i="3" s="1"/>
  <c r="U193" i="3" s="1" a="1"/>
  <c r="U193" i="3" s="1"/>
  <c r="U194" i="3" s="1" a="1"/>
  <c r="U194" i="3" s="1"/>
  <c r="U195" i="3" s="1" a="1"/>
  <c r="U195" i="3" s="1"/>
  <c r="U196" i="3" s="1" a="1"/>
  <c r="U196" i="3" s="1"/>
  <c r="U197" i="3" s="1" a="1"/>
  <c r="U197" i="3" s="1"/>
  <c r="U198" i="3" s="1" a="1"/>
  <c r="U198" i="3" s="1"/>
  <c r="U199" i="3" s="1" a="1"/>
  <c r="U199" i="3" s="1"/>
  <c r="U200" i="3" s="1" a="1"/>
  <c r="U200" i="3" s="1"/>
  <c r="U201" i="3" s="1" a="1"/>
  <c r="U201" i="3" s="1"/>
  <c r="U202" i="3" s="1" a="1"/>
  <c r="U202" i="3" s="1"/>
  <c r="U203" i="3" s="1" a="1"/>
  <c r="U203" i="3" s="1"/>
  <c r="U204" i="3" s="1" a="1"/>
  <c r="U204" i="3" s="1"/>
  <c r="U205" i="3" s="1" a="1"/>
  <c r="U205" i="3" s="1"/>
  <c r="U206" i="3" s="1" a="1"/>
  <c r="U206" i="3" s="1"/>
  <c r="U207" i="3" s="1" a="1"/>
  <c r="U207" i="3" s="1"/>
  <c r="U208" i="3" s="1" a="1"/>
  <c r="U208" i="3" s="1"/>
  <c r="U209" i="3" s="1" a="1"/>
  <c r="U209" i="3" s="1"/>
  <c r="U210" i="3" s="1" a="1"/>
  <c r="U210" i="3" s="1"/>
  <c r="U211" i="3" s="1" a="1"/>
  <c r="U211" i="3" s="1"/>
  <c r="U212" i="3" s="1" a="1"/>
  <c r="U212" i="3" s="1"/>
  <c r="U213" i="3" s="1" a="1"/>
  <c r="U213" i="3" s="1"/>
  <c r="U214" i="3" s="1" a="1"/>
  <c r="U214" i="3" s="1"/>
  <c r="U215" i="3" s="1" a="1"/>
  <c r="U215" i="3" s="1"/>
  <c r="U216" i="3" s="1" a="1"/>
  <c r="U216" i="3" s="1"/>
  <c r="U217" i="3" s="1" a="1"/>
  <c r="U217" i="3" s="1"/>
  <c r="U218" i="3" s="1" a="1"/>
  <c r="U218" i="3" s="1"/>
  <c r="U219" i="3" s="1" a="1"/>
  <c r="U219" i="3" s="1"/>
  <c r="U220" i="3" s="1" a="1"/>
  <c r="U220" i="3" s="1"/>
  <c r="U221" i="3" s="1" a="1"/>
  <c r="U221" i="3" s="1"/>
  <c r="U222" i="3" s="1" a="1"/>
  <c r="U222" i="3" s="1"/>
  <c r="U223" i="3" s="1" a="1"/>
  <c r="U223" i="3" s="1"/>
  <c r="U224" i="3" s="1" a="1"/>
  <c r="U224" i="3" s="1"/>
  <c r="U225" i="3" s="1" a="1"/>
  <c r="U225" i="3" s="1"/>
  <c r="U226" i="3" s="1" a="1"/>
  <c r="U226" i="3" s="1"/>
  <c r="U227" i="3" s="1" a="1"/>
  <c r="U227" i="3" s="1"/>
  <c r="U228" i="3" s="1" a="1"/>
  <c r="U228" i="3" s="1"/>
  <c r="U229" i="3" s="1" a="1"/>
  <c r="U229" i="3" s="1"/>
  <c r="U230" i="3" s="1" a="1"/>
  <c r="U230" i="3" s="1"/>
  <c r="U231" i="3" s="1" a="1"/>
  <c r="U231" i="3" s="1"/>
  <c r="U232" i="3" s="1" a="1"/>
  <c r="U232" i="3" s="1"/>
  <c r="U233" i="3" s="1" a="1"/>
  <c r="U233" i="3" s="1"/>
  <c r="U234" i="3" s="1" a="1"/>
  <c r="U234" i="3" s="1"/>
  <c r="U235" i="3" s="1" a="1"/>
  <c r="U235" i="3" s="1"/>
  <c r="U236" i="3" s="1" a="1"/>
  <c r="U236" i="3" s="1"/>
  <c r="U237" i="3" s="1" a="1"/>
  <c r="U237" i="3" s="1"/>
  <c r="U238" i="3" s="1" a="1"/>
  <c r="U238" i="3" s="1"/>
  <c r="U239" i="3" s="1" a="1"/>
  <c r="U239" i="3" s="1"/>
  <c r="U240" i="3" s="1" a="1"/>
  <c r="U240" i="3" s="1"/>
  <c r="U241" i="3" s="1" a="1"/>
  <c r="U241" i="3" s="1"/>
  <c r="U242" i="3" s="1" a="1"/>
  <c r="U242" i="3" s="1"/>
  <c r="U243" i="3" s="1" a="1"/>
  <c r="U243" i="3" s="1"/>
  <c r="U244" i="3" s="1" a="1"/>
  <c r="U244" i="3" s="1"/>
  <c r="U245" i="3" s="1" a="1"/>
  <c r="U245" i="3" s="1"/>
  <c r="U246" i="3" s="1" a="1"/>
  <c r="U246" i="3" s="1"/>
  <c r="U247" i="3" s="1" a="1"/>
  <c r="U247" i="3" s="1"/>
  <c r="U248" i="3" s="1" a="1"/>
  <c r="U248" i="3" s="1"/>
  <c r="U249" i="3" s="1" a="1"/>
  <c r="U249" i="3" s="1"/>
  <c r="U250" i="3" s="1" a="1"/>
  <c r="U250" i="3" s="1"/>
  <c r="U251" i="3" s="1" a="1"/>
  <c r="U251" i="3" s="1"/>
  <c r="U252" i="3" s="1" a="1"/>
  <c r="U252" i="3" s="1"/>
  <c r="U253" i="3" s="1" a="1"/>
  <c r="U253" i="3" s="1"/>
  <c r="U254" i="3" s="1" a="1"/>
  <c r="U254" i="3" s="1"/>
  <c r="U255" i="3" s="1" a="1"/>
  <c r="U255" i="3" s="1"/>
  <c r="U256" i="3" s="1" a="1"/>
  <c r="U256" i="3" s="1"/>
  <c r="U257" i="3" s="1" a="1"/>
  <c r="U257" i="3" s="1"/>
  <c r="U258" i="3" s="1" a="1"/>
  <c r="U258" i="3" s="1"/>
  <c r="U259" i="3" s="1" a="1"/>
  <c r="U259" i="3" s="1"/>
  <c r="U260" i="3" s="1" a="1"/>
  <c r="U260" i="3" s="1"/>
  <c r="U261" i="3" s="1" a="1"/>
  <c r="U261" i="3" s="1"/>
  <c r="U262" i="3" s="1" a="1"/>
  <c r="U262" i="3" s="1"/>
  <c r="U263" i="3" s="1" a="1"/>
  <c r="U263" i="3" s="1"/>
  <c r="U264" i="3" s="1" a="1"/>
  <c r="U264" i="3" s="1"/>
  <c r="U265" i="3" s="1" a="1"/>
  <c r="U265" i="3" s="1"/>
  <c r="U266" i="3" s="1" a="1"/>
  <c r="U266" i="3" s="1"/>
  <c r="U267" i="3" s="1" a="1"/>
  <c r="U267" i="3" s="1"/>
  <c r="U268" i="3" s="1" a="1"/>
  <c r="U268" i="3" s="1"/>
  <c r="U269" i="3" s="1" a="1"/>
  <c r="U269" i="3" s="1"/>
  <c r="U270" i="3" s="1" a="1"/>
  <c r="U270" i="3" s="1"/>
  <c r="U271" i="3" s="1" a="1"/>
  <c r="U271" i="3" s="1"/>
  <c r="U272" i="3" s="1" a="1"/>
  <c r="U272" i="3" s="1"/>
  <c r="U273" i="3" s="1" a="1"/>
  <c r="U273" i="3" s="1"/>
  <c r="U274" i="3" s="1" a="1"/>
  <c r="U274" i="3" s="1"/>
  <c r="U275" i="3" s="1" a="1"/>
  <c r="U275" i="3" s="1"/>
  <c r="U276" i="3" s="1" a="1"/>
  <c r="U276" i="3" s="1"/>
  <c r="U277" i="3" s="1" a="1"/>
  <c r="U277" i="3" s="1"/>
  <c r="U278" i="3" s="1" a="1"/>
  <c r="U278" i="3" s="1"/>
  <c r="U279" i="3" s="1" a="1"/>
  <c r="U279" i="3" s="1"/>
  <c r="U280" i="3" s="1" a="1"/>
  <c r="U280" i="3" s="1"/>
  <c r="U281" i="3" s="1" a="1"/>
  <c r="U281" i="3" s="1"/>
  <c r="U282" i="3" s="1" a="1"/>
  <c r="U282" i="3" s="1"/>
  <c r="U283" i="3" s="1" a="1"/>
  <c r="U283" i="3" s="1"/>
  <c r="U284" i="3" s="1" a="1"/>
  <c r="U284" i="3" s="1"/>
  <c r="U285" i="3" s="1" a="1"/>
  <c r="U285" i="3" s="1"/>
  <c r="U286" i="3" s="1" a="1"/>
  <c r="U286" i="3" s="1"/>
  <c r="U287" i="3" s="1" a="1"/>
  <c r="U287" i="3" s="1"/>
  <c r="U288" i="3" s="1" a="1"/>
  <c r="U288" i="3" s="1"/>
  <c r="U289" i="3" s="1" a="1"/>
  <c r="U289" i="3" s="1"/>
  <c r="U290" i="3" s="1" a="1"/>
  <c r="U290" i="3" s="1"/>
  <c r="U291" i="3" s="1" a="1"/>
  <c r="U291" i="3" s="1"/>
  <c r="U292" i="3" s="1" a="1"/>
  <c r="U292" i="3" s="1"/>
  <c r="U293" i="3" s="1" a="1"/>
  <c r="U293" i="3" s="1"/>
  <c r="U294" i="3" s="1" a="1"/>
  <c r="U294" i="3" s="1"/>
  <c r="U295" i="3" s="1" a="1"/>
  <c r="U295" i="3" s="1"/>
  <c r="U296" i="3" s="1" a="1"/>
  <c r="U296" i="3" s="1"/>
  <c r="U297" i="3" s="1" a="1"/>
  <c r="U297" i="3" s="1"/>
  <c r="U298" i="3" s="1" a="1"/>
  <c r="U298" i="3" s="1"/>
  <c r="U299" i="3" s="1" a="1"/>
  <c r="U299" i="3" s="1"/>
  <c r="U300" i="3" s="1" a="1"/>
  <c r="U300" i="3" s="1"/>
  <c r="U301" i="3" s="1" a="1"/>
  <c r="U301" i="3" s="1"/>
  <c r="U302" i="3" s="1" a="1"/>
  <c r="U302" i="3" s="1"/>
  <c r="U303" i="3" s="1" a="1"/>
  <c r="U303" i="3" s="1"/>
  <c r="U304" i="3" s="1" a="1"/>
  <c r="U304" i="3" s="1"/>
  <c r="U305" i="3" s="1" a="1"/>
  <c r="U305" i="3" s="1"/>
  <c r="U306" i="3" s="1" a="1"/>
  <c r="U306" i="3" s="1"/>
  <c r="U307" i="3" s="1" a="1"/>
  <c r="U307" i="3" s="1"/>
  <c r="U308" i="3" s="1" a="1"/>
  <c r="U308" i="3" s="1"/>
  <c r="U309" i="3" s="1" a="1"/>
  <c r="U309" i="3" s="1"/>
  <c r="U310" i="3" s="1" a="1"/>
  <c r="U310" i="3" s="1"/>
  <c r="U311" i="3" s="1" a="1"/>
  <c r="U311" i="3" s="1"/>
  <c r="U312" i="3" s="1" a="1"/>
  <c r="U312" i="3" s="1"/>
  <c r="U313" i="3" s="1" a="1"/>
  <c r="U313" i="3" s="1"/>
  <c r="U314" i="3" s="1" a="1"/>
  <c r="U314" i="3" s="1"/>
  <c r="U315" i="3" s="1" a="1"/>
  <c r="U315" i="3" s="1"/>
  <c r="U316" i="3" s="1" a="1"/>
  <c r="U316" i="3" s="1"/>
  <c r="U317" i="3" s="1" a="1"/>
  <c r="U317" i="3" s="1"/>
  <c r="U318" i="3" s="1" a="1"/>
  <c r="U318" i="3" s="1"/>
  <c r="U319" i="3" s="1" a="1"/>
  <c r="U319" i="3" s="1"/>
  <c r="U320" i="3" s="1" a="1"/>
  <c r="U320" i="3" s="1"/>
  <c r="U321" i="3" s="1" a="1"/>
  <c r="U321" i="3" s="1"/>
  <c r="U322" i="3" s="1" a="1"/>
  <c r="U322" i="3" s="1"/>
  <c r="U323" i="3" s="1" a="1"/>
  <c r="U323" i="3" s="1"/>
  <c r="U324" i="3" s="1" a="1"/>
  <c r="U324" i="3" s="1"/>
  <c r="U325" i="3" s="1" a="1"/>
  <c r="U325" i="3" s="1"/>
  <c r="U326" i="3" s="1" a="1"/>
  <c r="U326" i="3" s="1"/>
  <c r="U327" i="3" s="1" a="1"/>
  <c r="U327" i="3" s="1"/>
  <c r="U328" i="3" s="1" a="1"/>
  <c r="U328" i="3" s="1"/>
  <c r="U329" i="3" s="1" a="1"/>
  <c r="U329" i="3" s="1"/>
  <c r="U330" i="3" s="1" a="1"/>
  <c r="U330" i="3" s="1"/>
  <c r="U331" i="3" s="1" a="1"/>
  <c r="U331" i="3" s="1"/>
  <c r="U332" i="3" s="1" a="1"/>
  <c r="U332" i="3" s="1"/>
  <c r="U333" i="3" s="1" a="1"/>
  <c r="U333" i="3" s="1"/>
  <c r="U334" i="3" s="1" a="1"/>
  <c r="U334" i="3" s="1"/>
  <c r="U335" i="3" s="1" a="1"/>
  <c r="U335" i="3" s="1"/>
  <c r="U336" i="3" s="1" a="1"/>
  <c r="U336" i="3" s="1"/>
  <c r="U337" i="3" s="1" a="1"/>
  <c r="U337" i="3" s="1"/>
  <c r="U338" i="3" s="1" a="1"/>
  <c r="U338" i="3" s="1"/>
  <c r="U339" i="3" s="1" a="1"/>
  <c r="U339" i="3" s="1"/>
  <c r="U340" i="3" s="1" a="1"/>
  <c r="U340" i="3" s="1"/>
  <c r="U341" i="3" s="1" a="1"/>
  <c r="U341" i="3" s="1"/>
  <c r="U342" i="3" s="1" a="1"/>
  <c r="U342" i="3" s="1"/>
  <c r="U343" i="3" s="1" a="1"/>
  <c r="U343" i="3" s="1"/>
  <c r="U344" i="3" s="1" a="1"/>
  <c r="U344" i="3" s="1"/>
  <c r="U345" i="3" s="1" a="1"/>
  <c r="U345" i="3" s="1"/>
  <c r="U346" i="3" s="1" a="1"/>
  <c r="U346" i="3" s="1"/>
  <c r="U347" i="3" s="1" a="1"/>
  <c r="U347" i="3" s="1"/>
  <c r="U348" i="3" s="1" a="1"/>
  <c r="U348" i="3" s="1"/>
  <c r="U349" i="3" s="1" a="1"/>
  <c r="U349" i="3" s="1"/>
  <c r="U350" i="3" s="1" a="1"/>
  <c r="U350" i="3" s="1"/>
  <c r="U351" i="3" s="1" a="1"/>
  <c r="U351" i="3" s="1"/>
  <c r="U352" i="3" s="1" a="1"/>
  <c r="U352" i="3" s="1"/>
  <c r="U353" i="3" s="1" a="1"/>
  <c r="U353" i="3" s="1"/>
  <c r="U354" i="3" s="1" a="1"/>
  <c r="U354" i="3" s="1"/>
  <c r="U355" i="3" s="1" a="1"/>
  <c r="U355" i="3" s="1"/>
  <c r="U356" i="3" s="1" a="1"/>
  <c r="U356" i="3" s="1"/>
  <c r="U357" i="3" s="1" a="1"/>
  <c r="U357" i="3" s="1"/>
  <c r="U358" i="3" s="1" a="1"/>
  <c r="U358" i="3" s="1"/>
  <c r="U359" i="3" s="1" a="1"/>
  <c r="U359" i="3" s="1"/>
  <c r="U360" i="3" s="1" a="1"/>
  <c r="U360" i="3" s="1"/>
  <c r="U361" i="3" s="1" a="1"/>
  <c r="U361" i="3" s="1"/>
  <c r="U362" i="3" s="1" a="1"/>
  <c r="U362" i="3" s="1"/>
  <c r="U363" i="3" s="1" a="1"/>
  <c r="U363" i="3" s="1"/>
  <c r="U364" i="3" s="1" a="1"/>
  <c r="U364" i="3" s="1"/>
  <c r="U365" i="3" s="1" a="1"/>
  <c r="U365" i="3" s="1"/>
  <c r="U366" i="3" s="1" a="1"/>
  <c r="U366" i="3" s="1"/>
  <c r="U367" i="3" s="1" a="1"/>
  <c r="U367" i="3" s="1"/>
  <c r="U368" i="3" s="1" a="1"/>
  <c r="U368" i="3" s="1"/>
  <c r="U369" i="3" s="1" a="1"/>
  <c r="U369" i="3" s="1"/>
  <c r="U370" i="3" s="1" a="1"/>
  <c r="U370" i="3" s="1"/>
  <c r="U371" i="3" s="1" a="1"/>
  <c r="U371" i="3" s="1"/>
  <c r="U372" i="3" s="1" a="1"/>
  <c r="U372" i="3" s="1"/>
  <c r="U373" i="3" s="1" a="1"/>
  <c r="U373" i="3" s="1"/>
  <c r="U374" i="3" s="1" a="1"/>
  <c r="U374" i="3" s="1"/>
  <c r="U375" i="3" s="1" a="1"/>
  <c r="U375" i="3" s="1"/>
  <c r="U376" i="3" s="1" a="1"/>
  <c r="U376" i="3" s="1"/>
  <c r="U377" i="3" s="1" a="1"/>
  <c r="U377" i="3" s="1"/>
  <c r="U378" i="3" s="1" a="1"/>
  <c r="U378" i="3" s="1"/>
  <c r="U379" i="3" s="1" a="1"/>
  <c r="U379" i="3" s="1"/>
  <c r="U380" i="3" s="1" a="1"/>
  <c r="U380" i="3" s="1"/>
  <c r="U381" i="3" s="1" a="1"/>
  <c r="U381" i="3" s="1"/>
  <c r="U382" i="3" s="1" a="1"/>
  <c r="U382" i="3" s="1"/>
  <c r="U383" i="3" s="1" a="1"/>
  <c r="U383" i="3" s="1"/>
  <c r="U384" i="3" s="1" a="1"/>
  <c r="U384" i="3" s="1"/>
  <c r="U385" i="3" s="1" a="1"/>
  <c r="U385" i="3" s="1"/>
  <c r="U386" i="3" s="1" a="1"/>
  <c r="U386" i="3" s="1"/>
  <c r="U387" i="3" s="1" a="1"/>
  <c r="U387" i="3" s="1"/>
  <c r="U388" i="3" s="1" a="1"/>
  <c r="U388" i="3" s="1"/>
  <c r="U389" i="3" s="1" a="1"/>
  <c r="U389" i="3" s="1"/>
  <c r="U390" i="3" s="1" a="1"/>
  <c r="U390" i="3" s="1"/>
  <c r="U391" i="3" s="1" a="1"/>
  <c r="U391" i="3" s="1"/>
  <c r="U392" i="3" s="1" a="1"/>
  <c r="U392" i="3" s="1"/>
  <c r="U393" i="3" s="1" a="1"/>
  <c r="U393" i="3" s="1"/>
  <c r="U394" i="3" s="1" a="1"/>
  <c r="U394" i="3" s="1"/>
  <c r="U395" i="3" s="1" a="1"/>
  <c r="U395" i="3" s="1"/>
  <c r="U396" i="3" s="1" a="1"/>
  <c r="U396" i="3" s="1"/>
  <c r="U397" i="3" s="1" a="1"/>
  <c r="U397" i="3" s="1"/>
  <c r="U398" i="3" s="1" a="1"/>
  <c r="U398" i="3" s="1"/>
  <c r="U399" i="3" s="1" a="1"/>
  <c r="U399" i="3" s="1"/>
  <c r="U400" i="3" s="1" a="1"/>
  <c r="U400" i="3" s="1"/>
  <c r="U401" i="3" s="1" a="1"/>
  <c r="U401" i="3" s="1"/>
  <c r="U402" i="3" s="1" a="1"/>
  <c r="U402" i="3" s="1"/>
  <c r="U403" i="3" s="1" a="1"/>
  <c r="U403" i="3" s="1"/>
  <c r="U404" i="3" s="1" a="1"/>
  <c r="U404" i="3" s="1"/>
  <c r="U405" i="3" s="1" a="1"/>
  <c r="U405" i="3" s="1"/>
  <c r="U406" i="3" s="1" a="1"/>
  <c r="U406" i="3" s="1"/>
  <c r="U407" i="3" s="1" a="1"/>
  <c r="U407" i="3" s="1"/>
  <c r="U408" i="3" s="1" a="1"/>
  <c r="U408" i="3" s="1"/>
  <c r="U409" i="3" s="1" a="1"/>
  <c r="U409" i="3" s="1"/>
  <c r="U410" i="3" s="1" a="1"/>
  <c r="U410" i="3" s="1"/>
  <c r="U411" i="3" s="1" a="1"/>
  <c r="U411" i="3" s="1"/>
  <c r="U412" i="3" s="1" a="1"/>
  <c r="U412" i="3" s="1"/>
  <c r="U413" i="3" s="1" a="1"/>
  <c r="U413" i="3" s="1"/>
  <c r="U414" i="3" s="1" a="1"/>
  <c r="U414" i="3" s="1"/>
  <c r="U415" i="3" s="1" a="1"/>
  <c r="U415" i="3" s="1"/>
  <c r="U416" i="3" s="1" a="1"/>
  <c r="U416" i="3" s="1"/>
  <c r="U417" i="3" s="1" a="1"/>
  <c r="U417" i="3" s="1"/>
  <c r="U418" i="3" s="1" a="1"/>
  <c r="U418" i="3" s="1"/>
  <c r="U419" i="3" s="1" a="1"/>
  <c r="U419" i="3" s="1"/>
  <c r="U420" i="3" s="1" a="1"/>
  <c r="U420" i="3" s="1"/>
  <c r="U421" i="3" s="1" a="1"/>
  <c r="U421" i="3" s="1"/>
  <c r="U422" i="3" s="1" a="1"/>
  <c r="U422" i="3" s="1"/>
  <c r="U423" i="3" s="1" a="1"/>
  <c r="U423" i="3" s="1"/>
  <c r="U424" i="3" s="1" a="1"/>
  <c r="U424" i="3" s="1"/>
  <c r="U425" i="3" s="1" a="1"/>
  <c r="U425" i="3" s="1"/>
  <c r="U426" i="3" s="1" a="1"/>
  <c r="U426" i="3" s="1"/>
  <c r="U427" i="3" s="1" a="1"/>
  <c r="U427" i="3" s="1"/>
  <c r="U428" i="3" s="1" a="1"/>
  <c r="U428" i="3" s="1"/>
  <c r="U429" i="3" s="1" a="1"/>
  <c r="U429" i="3" s="1"/>
  <c r="U430" i="3" s="1" a="1"/>
  <c r="U430" i="3" s="1"/>
  <c r="U431" i="3" s="1" a="1"/>
  <c r="U431" i="3" s="1"/>
  <c r="U432" i="3" s="1" a="1"/>
  <c r="U432" i="3" s="1"/>
  <c r="U433" i="3" s="1" a="1"/>
  <c r="U433" i="3" s="1"/>
  <c r="U434" i="3" s="1" a="1"/>
  <c r="U434" i="3" s="1"/>
  <c r="U435" i="3" s="1" a="1"/>
  <c r="U435" i="3" s="1"/>
  <c r="U436" i="3" s="1" a="1"/>
  <c r="U436" i="3" s="1"/>
  <c r="U437" i="3" s="1" a="1"/>
  <c r="U437" i="3" s="1"/>
  <c r="U438" i="3" s="1" a="1"/>
  <c r="U438" i="3" s="1"/>
  <c r="U439" i="3" s="1" a="1"/>
  <c r="U439" i="3" s="1"/>
  <c r="U440" i="3" s="1" a="1"/>
  <c r="U440" i="3" s="1"/>
  <c r="U441" i="3" s="1" a="1"/>
  <c r="U441" i="3" s="1"/>
  <c r="U442" i="3" s="1" a="1"/>
  <c r="U442" i="3" s="1"/>
  <c r="U443" i="3" s="1" a="1"/>
  <c r="U443" i="3" s="1"/>
  <c r="U444" i="3" s="1" a="1"/>
  <c r="U444" i="3" s="1"/>
  <c r="U445" i="3" s="1" a="1"/>
  <c r="U445" i="3" s="1"/>
  <c r="U446" i="3" s="1" a="1"/>
  <c r="U446" i="3" s="1"/>
  <c r="U447" i="3" s="1" a="1"/>
  <c r="U447" i="3" s="1"/>
  <c r="U448" i="3" s="1" a="1"/>
  <c r="U448" i="3" s="1"/>
  <c r="U449" i="3" s="1" a="1"/>
  <c r="U449" i="3" s="1"/>
  <c r="U450" i="3" s="1" a="1"/>
  <c r="U450" i="3" s="1"/>
  <c r="U451" i="3" s="1" a="1"/>
  <c r="U451" i="3" s="1"/>
  <c r="U452" i="3" s="1" a="1"/>
  <c r="U452" i="3" s="1"/>
  <c r="U453" i="3" s="1" a="1"/>
  <c r="U453" i="3" s="1"/>
  <c r="U454" i="3" s="1" a="1"/>
  <c r="U454" i="3" s="1"/>
  <c r="U455" i="3" s="1" a="1"/>
  <c r="U455" i="3" s="1"/>
  <c r="U456" i="3" s="1" a="1"/>
  <c r="U456" i="3" s="1"/>
  <c r="U457" i="3" s="1" a="1"/>
  <c r="U457" i="3" s="1"/>
  <c r="U458" i="3" s="1" a="1"/>
  <c r="U458" i="3" s="1"/>
  <c r="U459" i="3" s="1" a="1"/>
  <c r="U459" i="3" s="1"/>
  <c r="U460" i="3" s="1" a="1"/>
  <c r="U460" i="3" s="1"/>
  <c r="U461" i="3" s="1" a="1"/>
  <c r="U461" i="3" s="1"/>
  <c r="U462" i="3" s="1" a="1"/>
  <c r="U462" i="3" s="1"/>
  <c r="U463" i="3" s="1" a="1"/>
  <c r="U463" i="3" s="1"/>
  <c r="U464" i="3" s="1" a="1"/>
  <c r="U464" i="3" s="1"/>
  <c r="U465" i="3" s="1" a="1"/>
  <c r="U465" i="3" s="1"/>
  <c r="U466" i="3" s="1" a="1"/>
  <c r="U466" i="3" s="1"/>
  <c r="U467" i="3" s="1" a="1"/>
  <c r="U467" i="3" s="1"/>
  <c r="U468" i="3" s="1" a="1"/>
  <c r="U468" i="3" s="1"/>
  <c r="U469" i="3" s="1" a="1"/>
  <c r="U469" i="3" s="1"/>
  <c r="U470" i="3" s="1" a="1"/>
  <c r="U470" i="3" s="1"/>
  <c r="U471" i="3" s="1" a="1"/>
  <c r="U471" i="3" s="1"/>
  <c r="U472" i="3" s="1" a="1"/>
  <c r="U472" i="3" s="1"/>
  <c r="U473" i="3" s="1" a="1"/>
  <c r="U473" i="3" s="1"/>
  <c r="U474" i="3" s="1" a="1"/>
  <c r="U474" i="3" s="1"/>
  <c r="U475" i="3" s="1" a="1"/>
  <c r="U475" i="3" s="1"/>
  <c r="U476" i="3" s="1" a="1"/>
  <c r="U476" i="3" s="1"/>
  <c r="U477" i="3" s="1" a="1"/>
  <c r="U477" i="3" s="1"/>
  <c r="U478" i="3" s="1" a="1"/>
  <c r="U478" i="3" s="1"/>
  <c r="U479" i="3" s="1" a="1"/>
  <c r="U479" i="3" s="1"/>
  <c r="U480" i="3" s="1" a="1"/>
  <c r="U480" i="3" s="1"/>
  <c r="U481" i="3" s="1" a="1"/>
  <c r="U481" i="3" s="1"/>
  <c r="U482" i="3" s="1" a="1"/>
  <c r="U482" i="3" s="1"/>
  <c r="U483" i="3" s="1" a="1"/>
  <c r="U483" i="3" s="1"/>
  <c r="U484" i="3" s="1" a="1"/>
  <c r="U484" i="3" s="1"/>
  <c r="U485" i="3" s="1" a="1"/>
  <c r="U485" i="3" s="1"/>
  <c r="U486" i="3" s="1" a="1"/>
  <c r="U486" i="3" s="1"/>
  <c r="U487" i="3" s="1" a="1"/>
  <c r="U487" i="3" s="1"/>
  <c r="U488" i="3" s="1" a="1"/>
  <c r="U488" i="3" s="1"/>
  <c r="U489" i="3" s="1" a="1"/>
  <c r="U489" i="3" s="1"/>
  <c r="U490" i="3" s="1" a="1"/>
  <c r="U490" i="3" s="1"/>
  <c r="U491" i="3" s="1" a="1"/>
  <c r="U491" i="3" s="1"/>
  <c r="U492" i="3" s="1" a="1"/>
  <c r="U492" i="3" s="1"/>
  <c r="U493" i="3" s="1" a="1"/>
  <c r="U493" i="3" s="1"/>
  <c r="U494" i="3" s="1" a="1"/>
  <c r="U494" i="3" s="1"/>
  <c r="U495" i="3" s="1" a="1"/>
  <c r="U495" i="3" s="1"/>
  <c r="U496" i="3" s="1" a="1"/>
  <c r="U496" i="3" s="1"/>
  <c r="U497" i="3" s="1" a="1"/>
  <c r="U497" i="3" s="1"/>
  <c r="U498" i="3" s="1" a="1"/>
  <c r="U498" i="3" s="1"/>
  <c r="U499" i="3" s="1" a="1"/>
  <c r="U499" i="3" s="1"/>
  <c r="U500" i="3" s="1" a="1"/>
  <c r="U500" i="3" s="1"/>
  <c r="U501" i="3" s="1" a="1"/>
  <c r="U501" i="3" s="1"/>
  <c r="R5" i="3"/>
  <c r="S5" i="3" s="1"/>
  <c r="Q5" i="3" a="1"/>
  <c r="Q5" i="3" s="1"/>
  <c r="Q6" i="3" s="1" a="1"/>
  <c r="Q6" i="3" s="1"/>
  <c r="D34" i="1"/>
  <c r="R6" i="3" l="1"/>
  <c r="S6" i="3" s="1"/>
  <c r="N5" i="3"/>
  <c r="O5" i="3" s="1"/>
  <c r="Q7" i="3" a="1"/>
  <c r="Q7" i="3" s="1"/>
  <c r="Q8" i="3" s="1" a="1"/>
  <c r="Q8" i="3" s="1"/>
  <c r="N6" i="3"/>
  <c r="O6" i="3" s="1"/>
  <c r="D35" i="1"/>
  <c r="Q9" i="3" l="1" a="1"/>
  <c r="Q9" i="3" s="1"/>
  <c r="Q10" i="3" s="1" a="1"/>
  <c r="Q10" i="3" s="1"/>
  <c r="Q11" i="3" s="1" a="1"/>
  <c r="Q11" i="3" s="1"/>
  <c r="N7" i="3"/>
  <c r="O7" i="3" s="1"/>
  <c r="D36" i="1"/>
  <c r="D37" i="1" s="1"/>
  <c r="D38" i="1" s="1"/>
  <c r="Q12" i="3" l="1" a="1"/>
  <c r="Q12" i="3" s="1"/>
  <c r="N8" i="3"/>
  <c r="O8" i="3" s="1"/>
  <c r="Q13" i="3" l="1" a="1"/>
  <c r="Q13" i="3" s="1"/>
  <c r="Q14" i="3" s="1" a="1"/>
  <c r="Q14" i="3" s="1"/>
  <c r="N9" i="3"/>
  <c r="O9" i="3" s="1"/>
  <c r="Q15" i="3" l="1" a="1"/>
  <c r="Q15" i="3" s="1"/>
  <c r="Q16" i="3" s="1" a="1"/>
  <c r="Q16" i="3" s="1"/>
  <c r="Q17" i="3" s="1" a="1"/>
  <c r="Q17" i="3" s="1"/>
  <c r="Q18" i="3" s="1" a="1"/>
  <c r="Q18" i="3" s="1"/>
  <c r="Q19" i="3" s="1" a="1"/>
  <c r="Q19" i="3" s="1"/>
  <c r="Q20" i="3" s="1" a="1"/>
  <c r="Q20" i="3" s="1"/>
  <c r="Q21" i="3" s="1" a="1"/>
  <c r="Q21" i="3" s="1"/>
  <c r="Q22" i="3" s="1" a="1"/>
  <c r="Q22" i="3" s="1"/>
  <c r="Q23" i="3" s="1" a="1"/>
  <c r="Q23" i="3" s="1"/>
  <c r="Q24" i="3" s="1" a="1"/>
  <c r="Q24" i="3" s="1"/>
  <c r="Q25" i="3" s="1" a="1"/>
  <c r="Q25" i="3" s="1"/>
  <c r="Q26" i="3" s="1" a="1"/>
  <c r="Q26" i="3" s="1"/>
  <c r="Q27" i="3" s="1" a="1"/>
  <c r="Q27" i="3" s="1"/>
  <c r="Q28" i="3" s="1" a="1"/>
  <c r="Q28" i="3" s="1"/>
  <c r="Q29" i="3" s="1" a="1"/>
  <c r="Q29" i="3" s="1"/>
  <c r="Q30" i="3" s="1" a="1"/>
  <c r="Q30" i="3" s="1"/>
  <c r="Q31" i="3" s="1" a="1"/>
  <c r="Q31" i="3" s="1"/>
  <c r="Q32" i="3" s="1" a="1"/>
  <c r="Q32" i="3" s="1"/>
  <c r="Q33" i="3" s="1" a="1"/>
  <c r="Q33" i="3" s="1"/>
  <c r="Q34" i="3" s="1" a="1"/>
  <c r="Q34" i="3" s="1"/>
  <c r="Q35" i="3" s="1" a="1"/>
  <c r="Q35" i="3" s="1"/>
  <c r="Q36" i="3" s="1" a="1"/>
  <c r="Q36" i="3" s="1"/>
  <c r="Q37" i="3" s="1" a="1"/>
  <c r="Q37" i="3" s="1"/>
  <c r="Q38" i="3" s="1" a="1"/>
  <c r="Q38" i="3" s="1"/>
  <c r="Q39" i="3" s="1" a="1"/>
  <c r="Q39" i="3" s="1"/>
  <c r="Q40" i="3" s="1" a="1"/>
  <c r="Q40" i="3" s="1"/>
  <c r="Q41" i="3" s="1" a="1"/>
  <c r="Q41" i="3" s="1"/>
  <c r="Q42" i="3" s="1" a="1"/>
  <c r="Q42" i="3" s="1"/>
  <c r="Q43" i="3" s="1" a="1"/>
  <c r="Q43" i="3" s="1"/>
  <c r="Q44" i="3" s="1" a="1"/>
  <c r="Q44" i="3" s="1"/>
  <c r="Q45" i="3" s="1" a="1"/>
  <c r="Q45" i="3" s="1"/>
  <c r="Q46" i="3" s="1" a="1"/>
  <c r="Q46" i="3" s="1"/>
  <c r="Q47" i="3" s="1" a="1"/>
  <c r="Q47" i="3" s="1"/>
  <c r="Q48" i="3" s="1" a="1"/>
  <c r="Q48" i="3" s="1"/>
  <c r="Q49" i="3" s="1" a="1"/>
  <c r="Q49" i="3" s="1"/>
  <c r="Q50" i="3" s="1" a="1"/>
  <c r="Q50" i="3" s="1"/>
  <c r="Q51" i="3" s="1" a="1"/>
  <c r="Q51" i="3" s="1"/>
  <c r="Q52" i="3" s="1" a="1"/>
  <c r="Q52" i="3" s="1"/>
  <c r="Q53" i="3" s="1" a="1"/>
  <c r="Q53" i="3" s="1"/>
  <c r="Q54" i="3" s="1" a="1"/>
  <c r="Q54" i="3" s="1"/>
  <c r="Q55" i="3" s="1" a="1"/>
  <c r="Q55" i="3" s="1"/>
  <c r="Q56" i="3" s="1" a="1"/>
  <c r="Q56" i="3" s="1"/>
  <c r="Q57" i="3" s="1" a="1"/>
  <c r="Q57" i="3" s="1"/>
  <c r="Q58" i="3" s="1" a="1"/>
  <c r="Q58" i="3" s="1"/>
  <c r="Q59" i="3" s="1" a="1"/>
  <c r="Q59" i="3" s="1"/>
  <c r="Q60" i="3" s="1" a="1"/>
  <c r="Q60" i="3" s="1"/>
  <c r="Q61" i="3" s="1" a="1"/>
  <c r="Q61" i="3" s="1"/>
  <c r="Q62" i="3" s="1" a="1"/>
  <c r="Q62" i="3" s="1"/>
  <c r="Q63" i="3" s="1" a="1"/>
  <c r="Q63" i="3" s="1"/>
  <c r="Q64" i="3" s="1" a="1"/>
  <c r="Q64" i="3" s="1"/>
  <c r="Q65" i="3" s="1" a="1"/>
  <c r="Q65" i="3" s="1"/>
  <c r="Q66" i="3" s="1" a="1"/>
  <c r="Q66" i="3" s="1"/>
  <c r="Q67" i="3" s="1" a="1"/>
  <c r="Q67" i="3" s="1"/>
  <c r="Q68" i="3" s="1" a="1"/>
  <c r="Q68" i="3" s="1"/>
  <c r="Q69" i="3" s="1" a="1"/>
  <c r="Q69" i="3" s="1"/>
  <c r="Q70" i="3" s="1" a="1"/>
  <c r="Q70" i="3" s="1"/>
  <c r="Q71" i="3" s="1" a="1"/>
  <c r="Q71" i="3" s="1"/>
  <c r="Q72" i="3" s="1" a="1"/>
  <c r="Q72" i="3" s="1"/>
  <c r="Q73" i="3" s="1" a="1"/>
  <c r="Q73" i="3" s="1"/>
  <c r="Q74" i="3" s="1" a="1"/>
  <c r="Q74" i="3" s="1"/>
  <c r="Q75" i="3" s="1" a="1"/>
  <c r="Q75" i="3" s="1"/>
  <c r="Q76" i="3" s="1" a="1"/>
  <c r="Q76" i="3" s="1"/>
  <c r="Q77" i="3" s="1" a="1"/>
  <c r="Q77" i="3" s="1"/>
  <c r="Q78" i="3" s="1" a="1"/>
  <c r="Q78" i="3" s="1"/>
  <c r="Q79" i="3" s="1" a="1"/>
  <c r="Q79" i="3" s="1"/>
  <c r="Q80" i="3" s="1" a="1"/>
  <c r="Q80" i="3" s="1"/>
  <c r="Q81" i="3" s="1" a="1"/>
  <c r="Q81" i="3" s="1"/>
  <c r="Q82" i="3" s="1" a="1"/>
  <c r="Q82" i="3" s="1"/>
  <c r="Q83" i="3" s="1" a="1"/>
  <c r="Q83" i="3" s="1"/>
  <c r="Q84" i="3" s="1" a="1"/>
  <c r="Q84" i="3" s="1"/>
  <c r="Q85" i="3" s="1" a="1"/>
  <c r="Q85" i="3" s="1"/>
  <c r="Q86" i="3" s="1" a="1"/>
  <c r="Q86" i="3" s="1"/>
  <c r="Q87" i="3" s="1" a="1"/>
  <c r="Q87" i="3" s="1"/>
  <c r="Q88" i="3" s="1" a="1"/>
  <c r="Q88" i="3" s="1"/>
  <c r="Q89" i="3" s="1" a="1"/>
  <c r="Q89" i="3" s="1"/>
  <c r="Q90" i="3" s="1" a="1"/>
  <c r="Q90" i="3" s="1"/>
  <c r="Q91" i="3" s="1" a="1"/>
  <c r="Q91" i="3" s="1"/>
  <c r="Q92" i="3" s="1" a="1"/>
  <c r="Q92" i="3" s="1"/>
  <c r="Q93" i="3" s="1" a="1"/>
  <c r="Q93" i="3" s="1"/>
  <c r="Q94" i="3" s="1" a="1"/>
  <c r="Q94" i="3" s="1"/>
  <c r="Q95" i="3" s="1" a="1"/>
  <c r="Q95" i="3" s="1"/>
  <c r="Q96" i="3" s="1" a="1"/>
  <c r="Q96" i="3" s="1"/>
  <c r="Q97" i="3" s="1" a="1"/>
  <c r="Q97" i="3" s="1"/>
  <c r="Q98" i="3" s="1" a="1"/>
  <c r="Q98" i="3" s="1"/>
  <c r="Q99" i="3" s="1" a="1"/>
  <c r="Q99" i="3" s="1"/>
  <c r="Q100" i="3" s="1" a="1"/>
  <c r="Q100" i="3" s="1"/>
  <c r="Q101" i="3" s="1" a="1"/>
  <c r="Q101" i="3" s="1"/>
  <c r="Q102" i="3" s="1" a="1"/>
  <c r="Q102" i="3" s="1"/>
  <c r="Q103" i="3" s="1" a="1"/>
  <c r="Q103" i="3" s="1"/>
  <c r="Q104" i="3" s="1" a="1"/>
  <c r="Q104" i="3" s="1"/>
  <c r="Q105" i="3" s="1" a="1"/>
  <c r="Q105" i="3" s="1"/>
  <c r="Q106" i="3" s="1" a="1"/>
  <c r="Q106" i="3" s="1"/>
  <c r="Q107" i="3" s="1" a="1"/>
  <c r="Q107" i="3" s="1"/>
  <c r="Q108" i="3" s="1" a="1"/>
  <c r="Q108" i="3" s="1"/>
  <c r="Q109" i="3" s="1" a="1"/>
  <c r="Q109" i="3" s="1"/>
  <c r="Q110" i="3" s="1" a="1"/>
  <c r="Q110" i="3" s="1"/>
  <c r="Q111" i="3" s="1" a="1"/>
  <c r="Q111" i="3" s="1"/>
  <c r="Q112" i="3" s="1" a="1"/>
  <c r="Q112" i="3" s="1"/>
  <c r="Q113" i="3" s="1" a="1"/>
  <c r="Q113" i="3" s="1"/>
  <c r="Q114" i="3" s="1" a="1"/>
  <c r="Q114" i="3" s="1"/>
  <c r="Q115" i="3" s="1" a="1"/>
  <c r="Q115" i="3" s="1"/>
  <c r="Q116" i="3" s="1" a="1"/>
  <c r="Q116" i="3" s="1"/>
  <c r="Q117" i="3" s="1" a="1"/>
  <c r="Q117" i="3" s="1"/>
  <c r="Q118" i="3" s="1" a="1"/>
  <c r="Q118" i="3" s="1"/>
  <c r="Q119" i="3" s="1" a="1"/>
  <c r="Q119" i="3" s="1"/>
  <c r="Q120" i="3" s="1" a="1"/>
  <c r="Q120" i="3" s="1"/>
  <c r="Q121" i="3" s="1" a="1"/>
  <c r="Q121" i="3" s="1"/>
  <c r="Q122" i="3" s="1" a="1"/>
  <c r="Q122" i="3" s="1"/>
  <c r="Q123" i="3" s="1" a="1"/>
  <c r="Q123" i="3" s="1"/>
  <c r="Q124" i="3" s="1" a="1"/>
  <c r="Q124" i="3" s="1"/>
  <c r="Q125" i="3" s="1" a="1"/>
  <c r="Q125" i="3" s="1"/>
  <c r="Q126" i="3" s="1" a="1"/>
  <c r="Q126" i="3" s="1"/>
  <c r="Q127" i="3" s="1" a="1"/>
  <c r="Q127" i="3" s="1"/>
  <c r="Q128" i="3" s="1" a="1"/>
  <c r="Q128" i="3" s="1"/>
  <c r="Q129" i="3" s="1" a="1"/>
  <c r="Q129" i="3" s="1"/>
  <c r="Q130" i="3" s="1" a="1"/>
  <c r="Q130" i="3" s="1"/>
  <c r="Q131" i="3" s="1" a="1"/>
  <c r="Q131" i="3" s="1"/>
  <c r="Q132" i="3" s="1" a="1"/>
  <c r="Q132" i="3" s="1"/>
  <c r="Q133" i="3" s="1" a="1"/>
  <c r="Q133" i="3" s="1"/>
  <c r="Q134" i="3" s="1" a="1"/>
  <c r="Q134" i="3" s="1"/>
  <c r="Q135" i="3" s="1" a="1"/>
  <c r="Q135" i="3" s="1"/>
  <c r="Q136" i="3" s="1" a="1"/>
  <c r="Q136" i="3" s="1"/>
  <c r="Q137" i="3" s="1" a="1"/>
  <c r="Q137" i="3" s="1"/>
  <c r="Q138" i="3" s="1" a="1"/>
  <c r="Q138" i="3" s="1"/>
  <c r="Q139" i="3" s="1" a="1"/>
  <c r="Q139" i="3" s="1"/>
  <c r="Q140" i="3" s="1" a="1"/>
  <c r="Q140" i="3" s="1"/>
  <c r="Q141" i="3" s="1" a="1"/>
  <c r="Q141" i="3" s="1"/>
  <c r="Q142" i="3" s="1" a="1"/>
  <c r="Q142" i="3" s="1"/>
  <c r="Q143" i="3" s="1" a="1"/>
  <c r="Q143" i="3" s="1"/>
  <c r="Q144" i="3" s="1" a="1"/>
  <c r="Q144" i="3" s="1"/>
  <c r="Q145" i="3" s="1" a="1"/>
  <c r="Q145" i="3" s="1"/>
  <c r="Q146" i="3" s="1" a="1"/>
  <c r="Q146" i="3" s="1"/>
  <c r="Q147" i="3" s="1" a="1"/>
  <c r="Q147" i="3" s="1"/>
  <c r="Q148" i="3" s="1" a="1"/>
  <c r="Q148" i="3" s="1"/>
  <c r="Q149" i="3" s="1" a="1"/>
  <c r="Q149" i="3" s="1"/>
  <c r="Q150" i="3" s="1" a="1"/>
  <c r="Q150" i="3" s="1"/>
  <c r="Q151" i="3" s="1" a="1"/>
  <c r="Q151" i="3" s="1"/>
  <c r="Q152" i="3" s="1" a="1"/>
  <c r="Q152" i="3" s="1"/>
  <c r="Q153" i="3" s="1" a="1"/>
  <c r="Q153" i="3" s="1"/>
  <c r="Q154" i="3" s="1" a="1"/>
  <c r="Q154" i="3" s="1"/>
  <c r="Q155" i="3" s="1" a="1"/>
  <c r="Q155" i="3" s="1"/>
  <c r="Q156" i="3" s="1" a="1"/>
  <c r="Q156" i="3" s="1"/>
  <c r="Q157" i="3" s="1" a="1"/>
  <c r="Q157" i="3" s="1"/>
  <c r="Q158" i="3" s="1" a="1"/>
  <c r="Q158" i="3" s="1"/>
  <c r="Q159" i="3" s="1" a="1"/>
  <c r="Q159" i="3" s="1"/>
  <c r="Q160" i="3" s="1" a="1"/>
  <c r="Q160" i="3" s="1"/>
  <c r="Q161" i="3" s="1" a="1"/>
  <c r="Q161" i="3" s="1"/>
  <c r="Q162" i="3" s="1" a="1"/>
  <c r="Q162" i="3" s="1"/>
  <c r="Q163" i="3" s="1" a="1"/>
  <c r="Q163" i="3" s="1"/>
  <c r="Q164" i="3" s="1" a="1"/>
  <c r="Q164" i="3" s="1"/>
  <c r="Q165" i="3" s="1" a="1"/>
  <c r="Q165" i="3" s="1"/>
  <c r="Q166" i="3" s="1" a="1"/>
  <c r="Q166" i="3" s="1"/>
  <c r="Q167" i="3" s="1" a="1"/>
  <c r="Q167" i="3" s="1"/>
  <c r="Q168" i="3" s="1" a="1"/>
  <c r="Q168" i="3" s="1"/>
  <c r="Q169" i="3" s="1" a="1"/>
  <c r="Q169" i="3" s="1"/>
  <c r="Q170" i="3" s="1" a="1"/>
  <c r="Q170" i="3" s="1"/>
  <c r="Q171" i="3" s="1" a="1"/>
  <c r="Q171" i="3" s="1"/>
  <c r="Q172" i="3" s="1" a="1"/>
  <c r="Q172" i="3" s="1"/>
  <c r="Q173" i="3" s="1" a="1"/>
  <c r="Q173" i="3" s="1"/>
  <c r="Q174" i="3" s="1" a="1"/>
  <c r="Q174" i="3" s="1"/>
  <c r="Q175" i="3" s="1" a="1"/>
  <c r="Q175" i="3" s="1"/>
  <c r="Q176" i="3" s="1" a="1"/>
  <c r="Q176" i="3" s="1"/>
  <c r="Q177" i="3" s="1" a="1"/>
  <c r="Q177" i="3" s="1"/>
  <c r="Q178" i="3" s="1" a="1"/>
  <c r="Q178" i="3" s="1"/>
  <c r="Q179" i="3" s="1" a="1"/>
  <c r="Q179" i="3" s="1"/>
  <c r="Q180" i="3" s="1" a="1"/>
  <c r="Q180" i="3" s="1"/>
  <c r="Q181" i="3" s="1" a="1"/>
  <c r="Q181" i="3" s="1"/>
  <c r="Q182" i="3" s="1" a="1"/>
  <c r="Q182" i="3" s="1"/>
  <c r="Q183" i="3" s="1" a="1"/>
  <c r="Q183" i="3" s="1"/>
  <c r="Q184" i="3" s="1" a="1"/>
  <c r="Q184" i="3" s="1"/>
  <c r="Q185" i="3" s="1" a="1"/>
  <c r="Q185" i="3" s="1"/>
  <c r="Q186" i="3" s="1" a="1"/>
  <c r="Q186" i="3" s="1"/>
  <c r="Q187" i="3" s="1" a="1"/>
  <c r="Q187" i="3" s="1"/>
  <c r="Q188" i="3" s="1" a="1"/>
  <c r="Q188" i="3" s="1"/>
  <c r="Q189" i="3" s="1" a="1"/>
  <c r="Q189" i="3" s="1"/>
  <c r="Q190" i="3" s="1" a="1"/>
  <c r="Q190" i="3" s="1"/>
  <c r="Q191" i="3" s="1" a="1"/>
  <c r="Q191" i="3" s="1"/>
  <c r="Q192" i="3" s="1" a="1"/>
  <c r="Q192" i="3" s="1"/>
  <c r="Q193" i="3" s="1" a="1"/>
  <c r="Q193" i="3" s="1"/>
  <c r="Q194" i="3" s="1" a="1"/>
  <c r="Q194" i="3" s="1"/>
  <c r="Q195" i="3" s="1" a="1"/>
  <c r="Q195" i="3" s="1"/>
  <c r="Q196" i="3" s="1" a="1"/>
  <c r="Q196" i="3" s="1"/>
  <c r="Q197" i="3" s="1" a="1"/>
  <c r="Q197" i="3" s="1"/>
  <c r="Q198" i="3" s="1" a="1"/>
  <c r="Q198" i="3" s="1"/>
  <c r="Q199" i="3" s="1" a="1"/>
  <c r="Q199" i="3" s="1"/>
  <c r="Q200" i="3" s="1" a="1"/>
  <c r="Q200" i="3" s="1"/>
  <c r="Q201" i="3" s="1" a="1"/>
  <c r="Q201" i="3" s="1"/>
  <c r="Q202" i="3" s="1" a="1"/>
  <c r="Q202" i="3" s="1"/>
  <c r="Q203" i="3" s="1" a="1"/>
  <c r="Q203" i="3" s="1"/>
  <c r="Q204" i="3" s="1" a="1"/>
  <c r="Q204" i="3" s="1"/>
  <c r="Q205" i="3" s="1" a="1"/>
  <c r="Q205" i="3" s="1"/>
  <c r="Q206" i="3" s="1" a="1"/>
  <c r="Q206" i="3" s="1"/>
  <c r="Q207" i="3" s="1" a="1"/>
  <c r="Q207" i="3" s="1"/>
  <c r="Q208" i="3" s="1" a="1"/>
  <c r="Q208" i="3" s="1"/>
  <c r="Q209" i="3" s="1" a="1"/>
  <c r="Q209" i="3" s="1"/>
  <c r="Q210" i="3" s="1" a="1"/>
  <c r="Q210" i="3" s="1"/>
  <c r="Q211" i="3" s="1" a="1"/>
  <c r="Q211" i="3" s="1"/>
  <c r="Q212" i="3" s="1" a="1"/>
  <c r="Q212" i="3" s="1"/>
  <c r="Q213" i="3" s="1" a="1"/>
  <c r="Q213" i="3" s="1"/>
  <c r="Q214" i="3" s="1" a="1"/>
  <c r="Q214" i="3" s="1"/>
  <c r="Q215" i="3" s="1" a="1"/>
  <c r="Q215" i="3" s="1"/>
  <c r="Q216" i="3" s="1" a="1"/>
  <c r="Q216" i="3" s="1"/>
  <c r="Q217" i="3" s="1" a="1"/>
  <c r="Q217" i="3" s="1"/>
  <c r="Q218" i="3" s="1" a="1"/>
  <c r="Q218" i="3" s="1"/>
  <c r="Q219" i="3" s="1" a="1"/>
  <c r="Q219" i="3" s="1"/>
  <c r="Q220" i="3" s="1" a="1"/>
  <c r="Q220" i="3" s="1"/>
  <c r="Q221" i="3" s="1" a="1"/>
  <c r="Q221" i="3" s="1"/>
  <c r="Q222" i="3" s="1" a="1"/>
  <c r="Q222" i="3" s="1"/>
  <c r="Q223" i="3" s="1" a="1"/>
  <c r="Q223" i="3" s="1"/>
  <c r="Q224" i="3" s="1" a="1"/>
  <c r="Q224" i="3" s="1"/>
  <c r="Q225" i="3" s="1" a="1"/>
  <c r="Q225" i="3" s="1"/>
  <c r="Q226" i="3" s="1" a="1"/>
  <c r="Q226" i="3" s="1"/>
  <c r="Q227" i="3" s="1" a="1"/>
  <c r="Q227" i="3" s="1"/>
  <c r="Q228" i="3" s="1" a="1"/>
  <c r="Q228" i="3" s="1"/>
  <c r="Q229" i="3" s="1" a="1"/>
  <c r="Q229" i="3" s="1"/>
  <c r="Q230" i="3" s="1" a="1"/>
  <c r="Q230" i="3" s="1"/>
  <c r="Q231" i="3" s="1" a="1"/>
  <c r="Q231" i="3" s="1"/>
  <c r="Q232" i="3" s="1" a="1"/>
  <c r="Q232" i="3" s="1"/>
  <c r="Q233" i="3" s="1" a="1"/>
  <c r="Q233" i="3" s="1"/>
  <c r="Q234" i="3" s="1" a="1"/>
  <c r="Q234" i="3" s="1"/>
  <c r="Q235" i="3" s="1" a="1"/>
  <c r="Q235" i="3" s="1"/>
  <c r="Q236" i="3" s="1" a="1"/>
  <c r="Q236" i="3" s="1"/>
  <c r="Q237" i="3" s="1" a="1"/>
  <c r="Q237" i="3" s="1"/>
  <c r="Q238" i="3" s="1" a="1"/>
  <c r="Q238" i="3" s="1"/>
  <c r="Q239" i="3" s="1" a="1"/>
  <c r="Q239" i="3" s="1"/>
  <c r="Q240" i="3" s="1" a="1"/>
  <c r="Q240" i="3" s="1"/>
  <c r="Q241" i="3" s="1" a="1"/>
  <c r="Q241" i="3" s="1"/>
  <c r="Q242" i="3" s="1" a="1"/>
  <c r="Q242" i="3" s="1"/>
  <c r="Q243" i="3" s="1" a="1"/>
  <c r="Q243" i="3" s="1"/>
  <c r="Q244" i="3" s="1" a="1"/>
  <c r="Q244" i="3" s="1"/>
  <c r="Q245" i="3" s="1" a="1"/>
  <c r="Q245" i="3" s="1"/>
  <c r="Q246" i="3" s="1" a="1"/>
  <c r="Q246" i="3" s="1"/>
  <c r="Q247" i="3" s="1" a="1"/>
  <c r="Q247" i="3" s="1"/>
  <c r="Q248" i="3" s="1" a="1"/>
  <c r="Q248" i="3" s="1"/>
  <c r="Q249" i="3" s="1" a="1"/>
  <c r="Q249" i="3" s="1"/>
  <c r="Q250" i="3" s="1" a="1"/>
  <c r="Q250" i="3" s="1"/>
  <c r="Q251" i="3" s="1" a="1"/>
  <c r="Q251" i="3" s="1"/>
  <c r="Q252" i="3" s="1" a="1"/>
  <c r="Q252" i="3" s="1"/>
  <c r="Q253" i="3" s="1" a="1"/>
  <c r="Q253" i="3" s="1"/>
  <c r="Q254" i="3" s="1" a="1"/>
  <c r="Q254" i="3" s="1"/>
  <c r="Q255" i="3" s="1" a="1"/>
  <c r="Q255" i="3" s="1"/>
  <c r="Q256" i="3" s="1" a="1"/>
  <c r="Q256" i="3" s="1"/>
  <c r="Q257" i="3" s="1" a="1"/>
  <c r="Q257" i="3" s="1"/>
  <c r="Q258" i="3" s="1" a="1"/>
  <c r="Q258" i="3" s="1"/>
  <c r="Q259" i="3" s="1" a="1"/>
  <c r="Q259" i="3" s="1"/>
  <c r="Q260" i="3" s="1" a="1"/>
  <c r="Q260" i="3" s="1"/>
  <c r="Q261" i="3" s="1" a="1"/>
  <c r="Q261" i="3" s="1"/>
  <c r="Q262" i="3" s="1" a="1"/>
  <c r="Q262" i="3" s="1"/>
  <c r="Q263" i="3" s="1" a="1"/>
  <c r="Q263" i="3" s="1"/>
  <c r="Q264" i="3" s="1" a="1"/>
  <c r="Q264" i="3" s="1"/>
  <c r="Q265" i="3" s="1" a="1"/>
  <c r="Q265" i="3" s="1"/>
  <c r="Q266" i="3" s="1" a="1"/>
  <c r="Q266" i="3" s="1"/>
  <c r="Q267" i="3" s="1" a="1"/>
  <c r="Q267" i="3" s="1"/>
  <c r="Q268" i="3" s="1" a="1"/>
  <c r="Q268" i="3" s="1"/>
  <c r="Q269" i="3" s="1" a="1"/>
  <c r="Q269" i="3" s="1"/>
  <c r="Q270" i="3" s="1" a="1"/>
  <c r="Q270" i="3" s="1"/>
  <c r="Q271" i="3" s="1" a="1"/>
  <c r="Q271" i="3" s="1"/>
  <c r="Q272" i="3" s="1" a="1"/>
  <c r="Q272" i="3" s="1"/>
  <c r="Q273" i="3" s="1" a="1"/>
  <c r="Q273" i="3" s="1"/>
  <c r="Q274" i="3" s="1" a="1"/>
  <c r="Q274" i="3" s="1"/>
  <c r="Q275" i="3" s="1" a="1"/>
  <c r="Q275" i="3" s="1"/>
  <c r="Q276" i="3" s="1" a="1"/>
  <c r="Q276" i="3" s="1"/>
  <c r="Q277" i="3" s="1" a="1"/>
  <c r="Q277" i="3" s="1"/>
  <c r="Q278" i="3" s="1" a="1"/>
  <c r="Q278" i="3" s="1"/>
  <c r="Q279" i="3" s="1" a="1"/>
  <c r="Q279" i="3" s="1"/>
  <c r="Q280" i="3" s="1" a="1"/>
  <c r="Q280" i="3" s="1"/>
  <c r="Q281" i="3" s="1" a="1"/>
  <c r="Q281" i="3" s="1"/>
  <c r="Q282" i="3" s="1" a="1"/>
  <c r="Q282" i="3" s="1"/>
  <c r="Q283" i="3" s="1" a="1"/>
  <c r="Q283" i="3" s="1"/>
  <c r="Q284" i="3" s="1" a="1"/>
  <c r="Q284" i="3" s="1"/>
  <c r="Q285" i="3" s="1" a="1"/>
  <c r="Q285" i="3" s="1"/>
  <c r="Q286" i="3" s="1" a="1"/>
  <c r="Q286" i="3" s="1"/>
  <c r="Q287" i="3" s="1" a="1"/>
  <c r="Q287" i="3" s="1"/>
  <c r="Q288" i="3" s="1" a="1"/>
  <c r="Q288" i="3" s="1"/>
  <c r="Q289" i="3" s="1" a="1"/>
  <c r="Q289" i="3" s="1"/>
  <c r="Q290" i="3" s="1" a="1"/>
  <c r="Q290" i="3" s="1"/>
  <c r="Q291" i="3" s="1" a="1"/>
  <c r="Q291" i="3" s="1"/>
  <c r="Q292" i="3" s="1" a="1"/>
  <c r="Q292" i="3" s="1"/>
  <c r="Q293" i="3" s="1" a="1"/>
  <c r="Q293" i="3" s="1"/>
  <c r="Q294" i="3" s="1" a="1"/>
  <c r="Q294" i="3" s="1"/>
  <c r="Q295" i="3" s="1" a="1"/>
  <c r="Q295" i="3" s="1"/>
  <c r="Q296" i="3" s="1" a="1"/>
  <c r="Q296" i="3" s="1"/>
  <c r="Q297" i="3" s="1" a="1"/>
  <c r="Q297" i="3" s="1"/>
  <c r="Q298" i="3" s="1" a="1"/>
  <c r="Q298" i="3" s="1"/>
  <c r="Q299" i="3" s="1" a="1"/>
  <c r="Q299" i="3" s="1"/>
  <c r="Q300" i="3" s="1" a="1"/>
  <c r="Q300" i="3" s="1"/>
  <c r="Q301" i="3" s="1" a="1"/>
  <c r="Q301" i="3" s="1"/>
  <c r="Q302" i="3" s="1" a="1"/>
  <c r="Q302" i="3" s="1"/>
  <c r="Q303" i="3" s="1" a="1"/>
  <c r="Q303" i="3" s="1"/>
  <c r="Q304" i="3" s="1" a="1"/>
  <c r="Q304" i="3" s="1"/>
  <c r="Q305" i="3" s="1" a="1"/>
  <c r="Q305" i="3" s="1"/>
  <c r="Q306" i="3" s="1" a="1"/>
  <c r="Q306" i="3" s="1"/>
  <c r="Q307" i="3" s="1" a="1"/>
  <c r="Q307" i="3" s="1"/>
  <c r="Q308" i="3" s="1" a="1"/>
  <c r="Q308" i="3" s="1"/>
  <c r="Q309" i="3" s="1" a="1"/>
  <c r="Q309" i="3" s="1"/>
  <c r="Q310" i="3" s="1" a="1"/>
  <c r="Q310" i="3" s="1"/>
  <c r="Q311" i="3" s="1" a="1"/>
  <c r="Q311" i="3" s="1"/>
  <c r="Q312" i="3" s="1" a="1"/>
  <c r="Q312" i="3" s="1"/>
  <c r="Q313" i="3" s="1" a="1"/>
  <c r="Q313" i="3" s="1"/>
  <c r="Q314" i="3" s="1" a="1"/>
  <c r="Q314" i="3" s="1"/>
  <c r="Q315" i="3" s="1" a="1"/>
  <c r="Q315" i="3" s="1"/>
  <c r="Q316" i="3" s="1" a="1"/>
  <c r="Q316" i="3" s="1"/>
  <c r="Q317" i="3" s="1" a="1"/>
  <c r="Q317" i="3" s="1"/>
  <c r="Q318" i="3" s="1" a="1"/>
  <c r="Q318" i="3" s="1"/>
  <c r="Q319" i="3" s="1" a="1"/>
  <c r="Q319" i="3" s="1"/>
  <c r="Q320" i="3" s="1" a="1"/>
  <c r="Q320" i="3" s="1"/>
  <c r="Q321" i="3" s="1" a="1"/>
  <c r="Q321" i="3" s="1"/>
  <c r="Q322" i="3" s="1" a="1"/>
  <c r="Q322" i="3" s="1"/>
  <c r="Q323" i="3" s="1" a="1"/>
  <c r="Q323" i="3" s="1"/>
  <c r="Q324" i="3" s="1" a="1"/>
  <c r="Q324" i="3" s="1"/>
  <c r="Q325" i="3" s="1" a="1"/>
  <c r="Q325" i="3" s="1"/>
  <c r="Q326" i="3" s="1" a="1"/>
  <c r="Q326" i="3" s="1"/>
  <c r="Q327" i="3" s="1" a="1"/>
  <c r="Q327" i="3" s="1"/>
  <c r="Q328" i="3" s="1" a="1"/>
  <c r="Q328" i="3" s="1"/>
  <c r="Q329" i="3" s="1" a="1"/>
  <c r="Q329" i="3" s="1"/>
  <c r="Q330" i="3" s="1" a="1"/>
  <c r="Q330" i="3" s="1"/>
  <c r="Q331" i="3" s="1" a="1"/>
  <c r="Q331" i="3" s="1"/>
  <c r="Q332" i="3" s="1" a="1"/>
  <c r="Q332" i="3" s="1"/>
  <c r="Q333" i="3" s="1" a="1"/>
  <c r="Q333" i="3" s="1"/>
  <c r="Q334" i="3" s="1" a="1"/>
  <c r="Q334" i="3" s="1"/>
  <c r="Q335" i="3" s="1" a="1"/>
  <c r="Q335" i="3" s="1"/>
  <c r="Q336" i="3" s="1" a="1"/>
  <c r="Q336" i="3" s="1"/>
  <c r="Q337" i="3" s="1" a="1"/>
  <c r="Q337" i="3" s="1"/>
  <c r="Q338" i="3" s="1" a="1"/>
  <c r="Q338" i="3" s="1"/>
  <c r="Q339" i="3" s="1" a="1"/>
  <c r="Q339" i="3" s="1"/>
  <c r="Q340" i="3" s="1" a="1"/>
  <c r="Q340" i="3" s="1"/>
  <c r="Q341" i="3" s="1" a="1"/>
  <c r="Q341" i="3" s="1"/>
  <c r="Q342" i="3" s="1" a="1"/>
  <c r="Q342" i="3" s="1"/>
  <c r="Q343" i="3" s="1" a="1"/>
  <c r="Q343" i="3" s="1"/>
  <c r="Q344" i="3" s="1" a="1"/>
  <c r="Q344" i="3" s="1"/>
  <c r="Q345" i="3" s="1" a="1"/>
  <c r="Q345" i="3" s="1"/>
  <c r="Q346" i="3" s="1" a="1"/>
  <c r="Q346" i="3" s="1"/>
  <c r="Q347" i="3" s="1" a="1"/>
  <c r="Q347" i="3" s="1"/>
  <c r="Q348" i="3" s="1" a="1"/>
  <c r="Q348" i="3" s="1"/>
  <c r="Q349" i="3" s="1" a="1"/>
  <c r="Q349" i="3" s="1"/>
  <c r="Q350" i="3" s="1" a="1"/>
  <c r="Q350" i="3" s="1"/>
  <c r="Q351" i="3" s="1" a="1"/>
  <c r="Q351" i="3" s="1"/>
  <c r="Q352" i="3" s="1" a="1"/>
  <c r="Q352" i="3" s="1"/>
  <c r="Q353" i="3" s="1" a="1"/>
  <c r="Q353" i="3" s="1"/>
  <c r="Q354" i="3" s="1" a="1"/>
  <c r="Q354" i="3" s="1"/>
  <c r="Q355" i="3" s="1" a="1"/>
  <c r="Q355" i="3" s="1"/>
  <c r="Q356" i="3" s="1" a="1"/>
  <c r="Q356" i="3" s="1"/>
  <c r="Q357" i="3" s="1" a="1"/>
  <c r="Q357" i="3" s="1"/>
  <c r="Q358" i="3" s="1" a="1"/>
  <c r="Q358" i="3" s="1"/>
  <c r="Q359" i="3" s="1" a="1"/>
  <c r="Q359" i="3" s="1"/>
  <c r="Q360" i="3" s="1" a="1"/>
  <c r="Q360" i="3" s="1"/>
  <c r="Q361" i="3" s="1" a="1"/>
  <c r="Q361" i="3" s="1"/>
  <c r="Q362" i="3" s="1" a="1"/>
  <c r="Q362" i="3" s="1"/>
  <c r="Q363" i="3" s="1" a="1"/>
  <c r="Q363" i="3" s="1"/>
  <c r="Q364" i="3" s="1" a="1"/>
  <c r="Q364" i="3" s="1"/>
  <c r="Q365" i="3" s="1" a="1"/>
  <c r="Q365" i="3" s="1"/>
  <c r="Q366" i="3" s="1" a="1"/>
  <c r="Q366" i="3" s="1"/>
  <c r="Q367" i="3" s="1" a="1"/>
  <c r="Q367" i="3" s="1"/>
  <c r="Q368" i="3" s="1" a="1"/>
  <c r="Q368" i="3" s="1"/>
  <c r="Q369" i="3" s="1" a="1"/>
  <c r="Q369" i="3" s="1"/>
  <c r="Q370" i="3" s="1" a="1"/>
  <c r="Q370" i="3" s="1"/>
  <c r="Q371" i="3" s="1" a="1"/>
  <c r="Q371" i="3" s="1"/>
  <c r="Q372" i="3" s="1" a="1"/>
  <c r="Q372" i="3" s="1"/>
  <c r="Q373" i="3" s="1" a="1"/>
  <c r="Q373" i="3" s="1"/>
  <c r="Q374" i="3" s="1" a="1"/>
  <c r="Q374" i="3" s="1"/>
  <c r="Q375" i="3" s="1" a="1"/>
  <c r="Q375" i="3" s="1"/>
  <c r="Q376" i="3" s="1" a="1"/>
  <c r="Q376" i="3" s="1"/>
  <c r="Q377" i="3" s="1" a="1"/>
  <c r="Q377" i="3" s="1"/>
  <c r="Q378" i="3" s="1" a="1"/>
  <c r="Q378" i="3" s="1"/>
  <c r="Q379" i="3" s="1" a="1"/>
  <c r="Q379" i="3" s="1"/>
  <c r="Q380" i="3" s="1" a="1"/>
  <c r="Q380" i="3" s="1"/>
  <c r="Q381" i="3" s="1" a="1"/>
  <c r="Q381" i="3" s="1"/>
  <c r="Q382" i="3" s="1" a="1"/>
  <c r="Q382" i="3" s="1"/>
  <c r="Q383" i="3" s="1" a="1"/>
  <c r="Q383" i="3" s="1"/>
  <c r="Q384" i="3" s="1" a="1"/>
  <c r="Q384" i="3" s="1"/>
  <c r="Q385" i="3" s="1" a="1"/>
  <c r="Q385" i="3" s="1"/>
  <c r="Q386" i="3" s="1" a="1"/>
  <c r="Q386" i="3" s="1"/>
  <c r="Q387" i="3" s="1" a="1"/>
  <c r="Q387" i="3" s="1"/>
  <c r="Q388" i="3" s="1" a="1"/>
  <c r="Q388" i="3" s="1"/>
  <c r="Q389" i="3" s="1" a="1"/>
  <c r="Q389" i="3" s="1"/>
  <c r="Q390" i="3" s="1" a="1"/>
  <c r="Q390" i="3" s="1"/>
  <c r="Q391" i="3" s="1" a="1"/>
  <c r="Q391" i="3" s="1"/>
  <c r="Q392" i="3" s="1" a="1"/>
  <c r="Q392" i="3" s="1"/>
  <c r="Q393" i="3" s="1" a="1"/>
  <c r="Q393" i="3" s="1"/>
  <c r="Q394" i="3" s="1" a="1"/>
  <c r="Q394" i="3" s="1"/>
  <c r="Q395" i="3" s="1" a="1"/>
  <c r="Q395" i="3" s="1"/>
  <c r="Q396" i="3" s="1" a="1"/>
  <c r="Q396" i="3" s="1"/>
  <c r="Q397" i="3" s="1" a="1"/>
  <c r="Q397" i="3" s="1"/>
  <c r="Q398" i="3" s="1" a="1"/>
  <c r="Q398" i="3" s="1"/>
  <c r="Q399" i="3" s="1" a="1"/>
  <c r="Q399" i="3" s="1"/>
  <c r="Q400" i="3" s="1" a="1"/>
  <c r="Q400" i="3" s="1"/>
  <c r="Q401" i="3" s="1" a="1"/>
  <c r="Q401" i="3" s="1"/>
  <c r="Q402" i="3" s="1" a="1"/>
  <c r="Q402" i="3" s="1"/>
  <c r="Q403" i="3" s="1" a="1"/>
  <c r="Q403" i="3" s="1"/>
  <c r="Q404" i="3" s="1" a="1"/>
  <c r="Q404" i="3" s="1"/>
  <c r="Q405" i="3" s="1" a="1"/>
  <c r="Q405" i="3" s="1"/>
  <c r="Q406" i="3" s="1" a="1"/>
  <c r="Q406" i="3" s="1"/>
  <c r="Q407" i="3" s="1" a="1"/>
  <c r="Q407" i="3" s="1"/>
  <c r="Q408" i="3" s="1" a="1"/>
  <c r="Q408" i="3" s="1"/>
  <c r="Q409" i="3" s="1" a="1"/>
  <c r="Q409" i="3" s="1"/>
  <c r="Q410" i="3" s="1" a="1"/>
  <c r="Q410" i="3" s="1"/>
  <c r="Q411" i="3" s="1" a="1"/>
  <c r="Q411" i="3" s="1"/>
  <c r="Q412" i="3" s="1" a="1"/>
  <c r="Q412" i="3" s="1"/>
  <c r="Q413" i="3" s="1" a="1"/>
  <c r="Q413" i="3" s="1"/>
  <c r="Q414" i="3" s="1" a="1"/>
  <c r="Q414" i="3" s="1"/>
  <c r="Q415" i="3" s="1" a="1"/>
  <c r="Q415" i="3" s="1"/>
  <c r="Q416" i="3" s="1" a="1"/>
  <c r="Q416" i="3" s="1"/>
  <c r="Q417" i="3" s="1" a="1"/>
  <c r="Q417" i="3" s="1"/>
  <c r="Q418" i="3" s="1" a="1"/>
  <c r="Q418" i="3" s="1"/>
  <c r="Q419" i="3" s="1" a="1"/>
  <c r="Q419" i="3" s="1"/>
  <c r="Q420" i="3" s="1" a="1"/>
  <c r="Q420" i="3" s="1"/>
  <c r="Q421" i="3" s="1" a="1"/>
  <c r="Q421" i="3" s="1"/>
  <c r="Q422" i="3" s="1" a="1"/>
  <c r="Q422" i="3" s="1"/>
  <c r="Q423" i="3" s="1" a="1"/>
  <c r="Q423" i="3" s="1"/>
  <c r="Q424" i="3" s="1" a="1"/>
  <c r="Q424" i="3" s="1"/>
  <c r="Q425" i="3" s="1" a="1"/>
  <c r="Q425" i="3" s="1"/>
  <c r="Q426" i="3" s="1" a="1"/>
  <c r="Q426" i="3" s="1"/>
  <c r="Q427" i="3" s="1" a="1"/>
  <c r="Q427" i="3" s="1"/>
  <c r="Q428" i="3" s="1" a="1"/>
  <c r="Q428" i="3" s="1"/>
  <c r="Q429" i="3" s="1" a="1"/>
  <c r="Q429" i="3" s="1"/>
  <c r="Q430" i="3" s="1" a="1"/>
  <c r="Q430" i="3" s="1"/>
  <c r="Q431" i="3" s="1" a="1"/>
  <c r="Q431" i="3" s="1"/>
  <c r="Q432" i="3" s="1" a="1"/>
  <c r="Q432" i="3" s="1"/>
  <c r="Q433" i="3" s="1" a="1"/>
  <c r="Q433" i="3" s="1"/>
  <c r="Q434" i="3" s="1" a="1"/>
  <c r="Q434" i="3" s="1"/>
  <c r="Q435" i="3" s="1" a="1"/>
  <c r="Q435" i="3" s="1"/>
  <c r="Q436" i="3" s="1" a="1"/>
  <c r="Q436" i="3" s="1"/>
  <c r="Q437" i="3" s="1" a="1"/>
  <c r="Q437" i="3" s="1"/>
  <c r="Q438" i="3" s="1" a="1"/>
  <c r="Q438" i="3" s="1"/>
  <c r="Q439" i="3" s="1" a="1"/>
  <c r="Q439" i="3" s="1"/>
  <c r="Q440" i="3" s="1" a="1"/>
  <c r="Q440" i="3" s="1"/>
  <c r="Q441" i="3" s="1" a="1"/>
  <c r="Q441" i="3" s="1"/>
  <c r="Q442" i="3" s="1" a="1"/>
  <c r="Q442" i="3" s="1"/>
  <c r="Q443" i="3" s="1" a="1"/>
  <c r="Q443" i="3" s="1"/>
  <c r="Q444" i="3" s="1" a="1"/>
  <c r="Q444" i="3" s="1"/>
  <c r="Q445" i="3" s="1" a="1"/>
  <c r="Q445" i="3" s="1"/>
  <c r="Q446" i="3" s="1" a="1"/>
  <c r="Q446" i="3" s="1"/>
  <c r="Q447" i="3" s="1" a="1"/>
  <c r="Q447" i="3" s="1"/>
  <c r="Q448" i="3" s="1" a="1"/>
  <c r="Q448" i="3" s="1"/>
  <c r="Q449" i="3" s="1" a="1"/>
  <c r="Q449" i="3" s="1"/>
  <c r="Q450" i="3" s="1" a="1"/>
  <c r="Q450" i="3" s="1"/>
  <c r="Q451" i="3" s="1" a="1"/>
  <c r="Q451" i="3" s="1"/>
  <c r="Q452" i="3" s="1" a="1"/>
  <c r="Q452" i="3" s="1"/>
  <c r="Q453" i="3" s="1" a="1"/>
  <c r="Q453" i="3" s="1"/>
  <c r="Q454" i="3" s="1" a="1"/>
  <c r="Q454" i="3" s="1"/>
  <c r="Q455" i="3" s="1" a="1"/>
  <c r="Q455" i="3" s="1"/>
  <c r="Q456" i="3" s="1" a="1"/>
  <c r="Q456" i="3" s="1"/>
  <c r="Q457" i="3" s="1" a="1"/>
  <c r="Q457" i="3" s="1"/>
  <c r="Q458" i="3" s="1" a="1"/>
  <c r="Q458" i="3" s="1"/>
  <c r="Q459" i="3" s="1" a="1"/>
  <c r="Q459" i="3" s="1"/>
  <c r="Q460" i="3" s="1" a="1"/>
  <c r="Q460" i="3" s="1"/>
  <c r="Q461" i="3" s="1" a="1"/>
  <c r="Q461" i="3" s="1"/>
  <c r="Q462" i="3" s="1" a="1"/>
  <c r="Q462" i="3" s="1"/>
  <c r="Q463" i="3" s="1" a="1"/>
  <c r="Q463" i="3" s="1"/>
  <c r="Q464" i="3" s="1" a="1"/>
  <c r="Q464" i="3" s="1"/>
  <c r="Q465" i="3" s="1" a="1"/>
  <c r="Q465" i="3" s="1"/>
  <c r="Q466" i="3" s="1" a="1"/>
  <c r="Q466" i="3" s="1"/>
  <c r="Q467" i="3" s="1" a="1"/>
  <c r="Q467" i="3" s="1"/>
  <c r="Q468" i="3" s="1" a="1"/>
  <c r="Q468" i="3" s="1"/>
  <c r="Q469" i="3" s="1" a="1"/>
  <c r="Q469" i="3" s="1"/>
  <c r="Q470" i="3" s="1" a="1"/>
  <c r="Q470" i="3" s="1"/>
  <c r="Q471" i="3" s="1" a="1"/>
  <c r="Q471" i="3" s="1"/>
  <c r="Q472" i="3" s="1" a="1"/>
  <c r="Q472" i="3" s="1"/>
  <c r="Q473" i="3" s="1" a="1"/>
  <c r="Q473" i="3" s="1"/>
  <c r="Q474" i="3" s="1" a="1"/>
  <c r="Q474" i="3" s="1"/>
  <c r="Q475" i="3" s="1" a="1"/>
  <c r="Q475" i="3" s="1"/>
  <c r="Q476" i="3" s="1" a="1"/>
  <c r="Q476" i="3" s="1"/>
  <c r="Q477" i="3" s="1" a="1"/>
  <c r="Q477" i="3" s="1"/>
  <c r="Q478" i="3" s="1" a="1"/>
  <c r="Q478" i="3" s="1"/>
  <c r="Q479" i="3" s="1" a="1"/>
  <c r="Q479" i="3" s="1"/>
  <c r="Q480" i="3" s="1" a="1"/>
  <c r="Q480" i="3" s="1"/>
  <c r="Q481" i="3" s="1" a="1"/>
  <c r="Q481" i="3" s="1"/>
  <c r="Q482" i="3" s="1" a="1"/>
  <c r="Q482" i="3" s="1"/>
  <c r="Q483" i="3" s="1" a="1"/>
  <c r="Q483" i="3" s="1"/>
  <c r="Q484" i="3" s="1" a="1"/>
  <c r="Q484" i="3" s="1"/>
  <c r="Q485" i="3" s="1" a="1"/>
  <c r="Q485" i="3" s="1"/>
  <c r="Q486" i="3" s="1" a="1"/>
  <c r="Q486" i="3" s="1"/>
  <c r="Q487" i="3" s="1" a="1"/>
  <c r="Q487" i="3" s="1"/>
  <c r="Q488" i="3" s="1" a="1"/>
  <c r="Q488" i="3" s="1"/>
  <c r="Q489" i="3" s="1" a="1"/>
  <c r="Q489" i="3" s="1"/>
  <c r="Q490" i="3" s="1" a="1"/>
  <c r="Q490" i="3" s="1"/>
  <c r="Q491" i="3" s="1" a="1"/>
  <c r="Q491" i="3" s="1"/>
  <c r="Q492" i="3" s="1" a="1"/>
  <c r="Q492" i="3" s="1"/>
  <c r="Q493" i="3" s="1" a="1"/>
  <c r="Q493" i="3" s="1"/>
  <c r="Q494" i="3" s="1" a="1"/>
  <c r="Q494" i="3" s="1"/>
  <c r="Q495" i="3" s="1" a="1"/>
  <c r="Q495" i="3" s="1"/>
  <c r="Q496" i="3" s="1" a="1"/>
  <c r="Q496" i="3" s="1"/>
  <c r="Q497" i="3" s="1" a="1"/>
  <c r="Q497" i="3" s="1"/>
  <c r="Q498" i="3" s="1" a="1"/>
  <c r="Q498" i="3" s="1"/>
  <c r="Q499" i="3" s="1" a="1"/>
  <c r="Q499" i="3" s="1"/>
  <c r="Q500" i="3" s="1" a="1"/>
  <c r="Q500" i="3" s="1"/>
  <c r="Q501" i="3" s="1" a="1"/>
  <c r="Q501" i="3" s="1"/>
  <c r="N10" i="3"/>
  <c r="O10" i="3" s="1"/>
  <c r="N11" i="3" l="1"/>
  <c r="O11" i="3" s="1"/>
  <c r="N12" i="3" l="1"/>
  <c r="O12" i="3" s="1"/>
  <c r="N13" i="3" l="1"/>
  <c r="O13" i="3" s="1"/>
  <c r="N14" i="3" l="1"/>
  <c r="O14" i="3" s="1"/>
  <c r="N15" i="3" l="1"/>
  <c r="O15" i="3" s="1"/>
  <c r="N16" i="3" l="1"/>
  <c r="O16" i="3" s="1"/>
  <c r="N17" i="3" l="1"/>
  <c r="O17" i="3" s="1"/>
  <c r="N18" i="3" l="1"/>
  <c r="O18" i="3" s="1"/>
  <c r="N19" i="3" l="1"/>
  <c r="O19" i="3" s="1"/>
  <c r="N20" i="3" l="1"/>
  <c r="O20" i="3" s="1"/>
  <c r="N21" i="3" l="1"/>
  <c r="O21" i="3" s="1"/>
  <c r="N22" i="3" l="1"/>
  <c r="O22" i="3" s="1"/>
  <c r="N23" i="3" l="1"/>
  <c r="O23" i="3" s="1"/>
  <c r="N24" i="3" l="1"/>
  <c r="O24" i="3" s="1"/>
  <c r="N25" i="3" l="1"/>
  <c r="O25" i="3" s="1"/>
  <c r="N26" i="3" l="1"/>
  <c r="O26" i="3" s="1"/>
  <c r="N27" i="3" l="1"/>
  <c r="O27" i="3" s="1"/>
  <c r="N28" i="3" l="1"/>
  <c r="O28" i="3" s="1"/>
  <c r="N29" i="3" l="1"/>
  <c r="O29" i="3" s="1"/>
  <c r="N30" i="3" l="1"/>
  <c r="O30" i="3" s="1"/>
  <c r="N31" i="3" l="1"/>
  <c r="O31" i="3" s="1"/>
  <c r="N32" i="3" l="1"/>
  <c r="O32" i="3" s="1"/>
  <c r="N33" i="3" l="1"/>
  <c r="O33" i="3" s="1"/>
  <c r="N34" i="3" l="1"/>
  <c r="O34" i="3" s="1"/>
  <c r="N35" i="3" l="1"/>
  <c r="O35" i="3" s="1"/>
  <c r="N36" i="3" l="1"/>
  <c r="O36" i="3" s="1"/>
  <c r="N37" i="3" l="1"/>
  <c r="O37" i="3" s="1"/>
  <c r="N38" i="3" l="1"/>
  <c r="O38" i="3" s="1"/>
  <c r="N39" i="3" l="1"/>
  <c r="O39" i="3" s="1"/>
  <c r="N40" i="3" l="1"/>
  <c r="O40" i="3" s="1"/>
  <c r="N41" i="3" l="1"/>
  <c r="O4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<sst xmlns="http://schemas.openxmlformats.org/spreadsheetml/2006/main" count="420" uniqueCount="246">
  <si>
    <t>Wetland Replacement Fee Form</t>
  </si>
  <si>
    <t>A. Water Act Applicant Information</t>
  </si>
  <si>
    <t>Contact Name</t>
  </si>
  <si>
    <t>Company Name (If applicable)</t>
  </si>
  <si>
    <t>Mailing Address</t>
  </si>
  <si>
    <t>City</t>
  </si>
  <si>
    <t>Legal Land Description</t>
  </si>
  <si>
    <t>Province</t>
  </si>
  <si>
    <t>Contact Email</t>
  </si>
  <si>
    <t>Municipality</t>
  </si>
  <si>
    <t>Professional Organization</t>
  </si>
  <si>
    <t>Registration/Member Number</t>
  </si>
  <si>
    <t>Authenticating Wetland Professional Name</t>
  </si>
  <si>
    <t>Authenticating Company Name</t>
  </si>
  <si>
    <t>B. Authenticating Wetland Professional Information</t>
  </si>
  <si>
    <t>C. Project Information</t>
  </si>
  <si>
    <t>ABWRET Tool</t>
  </si>
  <si>
    <t>White or Green Area</t>
  </si>
  <si>
    <t>Activity Type</t>
  </si>
  <si>
    <t>D. Water Act Application Information</t>
  </si>
  <si>
    <t>E. Fees for Wetland Loss</t>
  </si>
  <si>
    <t>Sum of Wetland Area Removed (ha)</t>
  </si>
  <si>
    <t>Wetland Replacement Area Owed (ha)</t>
  </si>
  <si>
    <t>Wetland Replacement Fee</t>
  </si>
  <si>
    <t>GST</t>
  </si>
  <si>
    <t>Total Wetland Replacement Fee</t>
  </si>
  <si>
    <t>$</t>
  </si>
  <si>
    <t>F. Wetland Replacement Payment Methods</t>
  </si>
  <si>
    <t>Receipt Number</t>
  </si>
  <si>
    <t>Date (dd/mm/yyyy)</t>
  </si>
  <si>
    <t>ABWRET-A: Parkland and Prairie Natural Region</t>
  </si>
  <si>
    <t>ABWRET-A: Boreal and Foothills Natural Region</t>
  </si>
  <si>
    <t>ABWRET-D</t>
  </si>
  <si>
    <t>AALA (Alberta Association of Landscape Architects)</t>
  </si>
  <si>
    <t>AIA (Alberta Institute of Agrologists)</t>
  </si>
  <si>
    <t>ALSA (Alberta Land Surveyors’ Association)</t>
  </si>
  <si>
    <t>ACPA (Association of the Chemical Profession of Alberta)</t>
  </si>
  <si>
    <t>APEGA (Association of Professional Engineers and Geoscientists of Alberta)</t>
  </si>
  <si>
    <t>APPI (Alberta Professional Planners Institute)</t>
  </si>
  <si>
    <t>ASET (Association of Science and Engineering Technology Professionals of Alberta)</t>
  </si>
  <si>
    <t>ASPB (Alberta Society of Professional Biologists)</t>
  </si>
  <si>
    <t>Please Select</t>
  </si>
  <si>
    <t>White Area</t>
  </si>
  <si>
    <t>Green Area</t>
  </si>
  <si>
    <t>Aggregates</t>
  </si>
  <si>
    <t>Forestry</t>
  </si>
  <si>
    <t>Industrial</t>
  </si>
  <si>
    <t>Infrastructure</t>
  </si>
  <si>
    <t>Rail</t>
  </si>
  <si>
    <t>Roads</t>
  </si>
  <si>
    <t>Commercial</t>
  </si>
  <si>
    <t>Maintenance</t>
  </si>
  <si>
    <t>Drainage</t>
  </si>
  <si>
    <r>
      <rPr>
        <b/>
        <sz val="11"/>
        <color theme="1"/>
        <rFont val="Arial"/>
        <family val="2"/>
      </rPr>
      <t>Note:</t>
    </r>
    <r>
      <rPr>
        <sz val="11"/>
        <color theme="1"/>
        <rFont val="Arial"/>
        <family val="2"/>
      </rPr>
      <t xml:space="preserve"> After payment has been received a receipt will be sent to the applicant's email below.</t>
    </r>
  </si>
  <si>
    <r>
      <rPr>
        <b/>
        <sz val="11"/>
        <color theme="1"/>
        <rFont val="Arial"/>
        <family val="2"/>
      </rPr>
      <t>Note:</t>
    </r>
    <r>
      <rPr>
        <sz val="11"/>
        <color theme="1"/>
        <rFont val="Arial"/>
        <family val="2"/>
      </rPr>
      <t xml:space="preserve"> Complete the </t>
    </r>
    <r>
      <rPr>
        <i/>
        <sz val="11"/>
        <color theme="1"/>
        <rFont val="Arial"/>
        <family val="2"/>
      </rPr>
      <t>Wetland Replacement Details</t>
    </r>
    <r>
      <rPr>
        <sz val="11"/>
        <color theme="1"/>
        <rFont val="Arial"/>
        <family val="2"/>
      </rPr>
      <t xml:space="preserve"> sheet to auto-populate this section</t>
    </r>
  </si>
  <si>
    <r>
      <rPr>
        <b/>
        <sz val="11"/>
        <color theme="1"/>
        <rFont val="Arial"/>
        <family val="2"/>
      </rPr>
      <t>Note:</t>
    </r>
    <r>
      <rPr>
        <sz val="11"/>
        <color theme="1"/>
        <rFont val="Arial"/>
        <family val="2"/>
      </rPr>
      <t xml:space="preserve"> See complete instructions on making the Replacement Fee payment on the yellow tab below</t>
    </r>
  </si>
  <si>
    <t>Wetland
ID</t>
  </si>
  <si>
    <t>RWVAU</t>
  </si>
  <si>
    <t>ABWRET Relative Value</t>
  </si>
  <si>
    <t>Replacement Ratio</t>
  </si>
  <si>
    <t>Replacement Area
(ha)</t>
  </si>
  <si>
    <t>Replacement Rate
($/ha)</t>
  </si>
  <si>
    <t>Replacement Cost</t>
  </si>
  <si>
    <t>Instructions:</t>
  </si>
  <si>
    <t>Step 1</t>
  </si>
  <si>
    <t>Wetland replacement fee payment</t>
  </si>
  <si>
    <r>
      <t xml:space="preserve">Please note that GST (R124072513) is applicable </t>
    </r>
    <r>
      <rPr>
        <i/>
        <sz val="11"/>
        <rFont val="Calibri"/>
        <family val="2"/>
        <scheme val="minor"/>
      </rPr>
      <t>for al</t>
    </r>
    <r>
      <rPr>
        <i/>
        <sz val="11"/>
        <color theme="1"/>
        <rFont val="Calibri"/>
        <family val="2"/>
        <scheme val="minor"/>
      </rPr>
      <t>l applicants, regardless of classification (e.g. municipality)</t>
    </r>
  </si>
  <si>
    <t xml:space="preserve">Option 1: </t>
  </si>
  <si>
    <t>Make payment via Electronic Funds Transfer to:</t>
  </si>
  <si>
    <t xml:space="preserve">Account Name: </t>
  </si>
  <si>
    <t>Province of Alberta, Environment Collector Account</t>
  </si>
  <si>
    <t xml:space="preserve">Bank Name: </t>
  </si>
  <si>
    <t>CIBC</t>
  </si>
  <si>
    <t xml:space="preserve">Institution Number: </t>
  </si>
  <si>
    <t>Transit Number:</t>
  </si>
  <si>
    <t xml:space="preserve">Account Number: </t>
  </si>
  <si>
    <t xml:space="preserve">Option 2: </t>
  </si>
  <si>
    <t xml:space="preserve">Mail cheque payable to the Government of Alberta to:  </t>
  </si>
  <si>
    <t>Memo Line</t>
  </si>
  <si>
    <t>Finance – Revenue</t>
  </si>
  <si>
    <t>6th Floor, South Petroleum Plaza</t>
  </si>
  <si>
    <t>9915 – 108 Street</t>
  </si>
  <si>
    <t>Edmonton, AB, T5K 2G8</t>
  </si>
  <si>
    <t>Step 2</t>
  </si>
  <si>
    <t>Be sure to copy the subject line as seen below.</t>
  </si>
  <si>
    <r>
      <t>If the applicant does not complete Step 2, EPA may not be able to reference the payment and will be unable to issue a receipt, causing delay</t>
    </r>
    <r>
      <rPr>
        <b/>
        <sz val="12"/>
        <rFont val="Calibri"/>
        <family val="2"/>
        <scheme val="minor"/>
      </rPr>
      <t>s in approval of the application</t>
    </r>
    <r>
      <rPr>
        <b/>
        <sz val="12"/>
        <color theme="1"/>
        <rFont val="Calibri"/>
        <family val="2"/>
        <scheme val="minor"/>
      </rPr>
      <t>.</t>
    </r>
  </si>
  <si>
    <t>Wetland Classification</t>
  </si>
  <si>
    <t xml:space="preserve">Public Land In Green Area (Y or N)* </t>
  </si>
  <si>
    <t>Y</t>
  </si>
  <si>
    <t>N</t>
  </si>
  <si>
    <t>B</t>
  </si>
  <si>
    <t>C</t>
  </si>
  <si>
    <t>D</t>
  </si>
  <si>
    <t>A</t>
  </si>
  <si>
    <t>Municipality (list multiple if applicable)</t>
  </si>
  <si>
    <t>Public or Private Lands</t>
  </si>
  <si>
    <t>E. Additional Information</t>
  </si>
  <si>
    <t>Public Land</t>
  </si>
  <si>
    <t>Private Land</t>
  </si>
  <si>
    <t>Public and Private Land</t>
  </si>
  <si>
    <t>White and Green Area</t>
  </si>
  <si>
    <t>D. Fee Form Information (leave blank for ABWRET-D submission)</t>
  </si>
  <si>
    <t>Comments (attach extra if necessary)</t>
  </si>
  <si>
    <t>Postal Code</t>
  </si>
  <si>
    <t>AER</t>
  </si>
  <si>
    <t xml:space="preserve">Public Land In Green Area
(Y or N)* </t>
  </si>
  <si>
    <t>Wetland Replacement Details</t>
  </si>
  <si>
    <t>Relative Wetland Value</t>
  </si>
  <si>
    <t>Unique Wetland Classifications with Lost Area</t>
  </si>
  <si>
    <t>Count</t>
  </si>
  <si>
    <t>Water Act Fee Form Cover Page</t>
  </si>
  <si>
    <t>Proof of payment</t>
  </si>
  <si>
    <r>
      <t xml:space="preserve">Attach the </t>
    </r>
    <r>
      <rPr>
        <b/>
        <sz val="11"/>
        <color rgb="FFFF0000"/>
        <rFont val="Calibri"/>
        <family val="2"/>
        <scheme val="minor"/>
      </rPr>
      <t>Excel-based</t>
    </r>
    <r>
      <rPr>
        <sz val="11"/>
        <color theme="1"/>
        <rFont val="Calibri"/>
        <family val="2"/>
        <scheme val="minor"/>
      </rPr>
      <t xml:space="preserve"> Wetland Replacement Fee form with a copy of cheque or EFT transfer details (</t>
    </r>
    <r>
      <rPr>
        <sz val="11"/>
        <color rgb="FFFF0000"/>
        <rFont val="Calibri"/>
        <family val="2"/>
        <scheme val="minor"/>
      </rPr>
      <t>Do not attach a scan of the Fee form</t>
    </r>
    <r>
      <rPr>
        <sz val="11"/>
        <color theme="1"/>
        <rFont val="Calibri"/>
        <family val="2"/>
        <scheme val="minor"/>
      </rPr>
      <t xml:space="preserve">) to the DRAS To Do when requested to do so.                                                                                                                                                              </t>
    </r>
  </si>
  <si>
    <r>
      <t xml:space="preserve">Email the </t>
    </r>
    <r>
      <rPr>
        <b/>
        <sz val="11"/>
        <color rgb="FFFF0000"/>
        <rFont val="Calibri"/>
        <family val="2"/>
        <scheme val="minor"/>
      </rPr>
      <t>Excel-based</t>
    </r>
    <r>
      <rPr>
        <sz val="11"/>
        <color theme="1"/>
        <rFont val="Calibri"/>
        <family val="2"/>
        <scheme val="minor"/>
      </rPr>
      <t xml:space="preserve"> Wetland Replacement Fee form with a copy of cheque or EFT transfer details (</t>
    </r>
    <r>
      <rPr>
        <sz val="11"/>
        <color rgb="FFFF0000"/>
        <rFont val="Calibri"/>
        <family val="2"/>
        <scheme val="minor"/>
      </rPr>
      <t>Do not send a scan of the Fee form</t>
    </r>
    <r>
      <rPr>
        <sz val="11"/>
        <color theme="1"/>
        <rFont val="Calibri"/>
        <family val="2"/>
        <scheme val="minor"/>
      </rPr>
      <t xml:space="preserve">) to:                                                             </t>
    </r>
    <r>
      <rPr>
        <sz val="11"/>
        <color theme="1"/>
        <rFont val="Calibri"/>
        <family val="2"/>
        <scheme val="minor"/>
      </rPr>
      <t xml:space="preserve">                                                                                                  </t>
    </r>
  </si>
  <si>
    <t>AEP.Wetlandfees@gov.ab.ca</t>
  </si>
  <si>
    <t>Email Subject Line:</t>
  </si>
  <si>
    <t xml:space="preserve">EPA: </t>
  </si>
  <si>
    <t xml:space="preserve">AER: </t>
  </si>
  <si>
    <t>EPA or AER?</t>
  </si>
  <si>
    <t>Registration / Member Number</t>
  </si>
  <si>
    <t>EPA / AER Application / EO-WA Number</t>
  </si>
  <si>
    <t>Report Date (WAIR / WAIF; dd/mm/yyyy)</t>
  </si>
  <si>
    <t>Name of Lead Reviewer (EPA / AER Representative)</t>
  </si>
  <si>
    <t>Project Name / Number</t>
  </si>
  <si>
    <t>EPA</t>
  </si>
  <si>
    <r>
      <rPr>
        <b/>
        <sz val="11"/>
        <color theme="1"/>
        <rFont val="Arial"/>
        <family val="2"/>
      </rPr>
      <t>Note:</t>
    </r>
    <r>
      <rPr>
        <sz val="11"/>
        <color theme="1"/>
        <rFont val="Arial"/>
        <family val="2"/>
      </rPr>
      <t xml:space="preserve"> Please fill in the applicable Water Act Application Number for EPA </t>
    </r>
    <r>
      <rPr>
        <u/>
        <sz val="11"/>
        <color theme="1"/>
        <rFont val="Arial"/>
        <family val="2"/>
      </rPr>
      <t>or</t>
    </r>
    <r>
      <rPr>
        <sz val="11"/>
        <color theme="1"/>
        <rFont val="Arial"/>
        <family val="2"/>
      </rPr>
      <t xml:space="preserve"> AER</t>
    </r>
  </si>
  <si>
    <t>For office use only. To be completed, Payment Receipt Stamped by EPA - Finance and Administration</t>
  </si>
  <si>
    <t>Hydrology Unit Name</t>
  </si>
  <si>
    <t>Fill out the 'Cover Sheet' tab and the dark green columns in the 'Wetland Replacement Details' tab. The 'Fee Form' tab and the light green columns in the "Wetland Replacement Details' tab will auto populate.</t>
  </si>
  <si>
    <t xml:space="preserve">Note that the Applicant is defined as a person or company applying for a Water Act approval, regardless of payor.
 </t>
  </si>
  <si>
    <t>Check for omissions and errors. Incomplete forms will be returned and result in delay of receipt issuance.</t>
  </si>
  <si>
    <t>Submit this completed form with your application. Do not make payment until directed to do so by the Application Coordinator.</t>
  </si>
  <si>
    <t>When directed by the Application Coordinator to make a payment, follow Steps 1 and 2 below.</t>
  </si>
  <si>
    <t>MGII</t>
  </si>
  <si>
    <t>Middle North Saskatchewan</t>
  </si>
  <si>
    <r>
      <rPr>
        <vertAlign val="superscript"/>
        <sz val="9"/>
        <color rgb="FFFF0000"/>
        <rFont val="Calibri"/>
        <family val="2"/>
        <scheme val="minor"/>
      </rPr>
      <t>1</t>
    </r>
    <r>
      <rPr>
        <sz val="9"/>
        <color theme="1"/>
        <rFont val="Calibri"/>
        <family val="2"/>
        <scheme val="minor"/>
      </rPr>
      <t xml:space="preserve"> Refer to Wetland Mitigation Directive replacement rate table.  Public Land within the White Area including Crown owned bodies of water should be marked with "N" in column C. </t>
    </r>
  </si>
  <si>
    <r>
      <rPr>
        <vertAlign val="superscript"/>
        <sz val="9"/>
        <color rgb="FFFF0000"/>
        <rFont val="Calibri"/>
        <family val="2"/>
        <scheme val="minor"/>
      </rPr>
      <t>2</t>
    </r>
    <r>
      <rPr>
        <sz val="9"/>
        <color theme="1"/>
        <rFont val="Calibri"/>
        <family val="2"/>
        <scheme val="minor"/>
      </rPr>
      <t xml:space="preserve"> Refer to ABWRET results for Hydrologic Code and Name. </t>
    </r>
  </si>
  <si>
    <r>
      <t>Lost Wetland Area</t>
    </r>
    <r>
      <rPr>
        <b/>
        <vertAlign val="superscript"/>
        <sz val="11"/>
        <color rgb="FFFF0000"/>
        <rFont val="Calibri"/>
        <family val="2"/>
        <scheme val="minor"/>
      </rPr>
      <t>1</t>
    </r>
    <r>
      <rPr>
        <b/>
        <sz val="11"/>
        <rFont val="Calibri"/>
        <family val="2"/>
        <scheme val="minor"/>
      </rPr>
      <t xml:space="preserve">
(ha)</t>
    </r>
  </si>
  <si>
    <t>HUC 4 Name</t>
  </si>
  <si>
    <t>HUC 4 Code</t>
  </si>
  <si>
    <t>Bow River</t>
  </si>
  <si>
    <t>Smoky River</t>
  </si>
  <si>
    <t>Middle Red Deer River</t>
  </si>
  <si>
    <t>Beaverhill - North Saskatchewan</t>
  </si>
  <si>
    <t>Upper Athabasca River</t>
  </si>
  <si>
    <t>South Saskatchewan</t>
  </si>
  <si>
    <t>Sounding Creek</t>
  </si>
  <si>
    <t>Upper Battle River</t>
  </si>
  <si>
    <t>Pembina River</t>
  </si>
  <si>
    <t>Lower North Saskatchewan</t>
  </si>
  <si>
    <t>Middle Athabasca River</t>
  </si>
  <si>
    <t>Christina River</t>
  </si>
  <si>
    <t>Lower Athabasca River</t>
  </si>
  <si>
    <t>Oldman River</t>
  </si>
  <si>
    <t>Lower Red Deer River</t>
  </si>
  <si>
    <t>Middle Battle River</t>
  </si>
  <si>
    <t>McLeod River</t>
  </si>
  <si>
    <t>Upper Peace River</t>
  </si>
  <si>
    <t>Notikewin - Middle Peace River</t>
  </si>
  <si>
    <t>Wabasca River</t>
  </si>
  <si>
    <t>Lower Battle River</t>
  </si>
  <si>
    <t>Upper Beaver River</t>
  </si>
  <si>
    <t>Lower Beaver River</t>
  </si>
  <si>
    <t>Pakowki Lake</t>
  </si>
  <si>
    <t>Dowling and Sullivan Lake</t>
  </si>
  <si>
    <t>Upper Red Deer River</t>
  </si>
  <si>
    <t>Upper North Saskatchewan</t>
  </si>
  <si>
    <t>Lesser Slave Lake</t>
  </si>
  <si>
    <t>Boyer - Mikkwa - Middle Peace River</t>
  </si>
  <si>
    <t>Hay River</t>
  </si>
  <si>
    <t>Slave River</t>
  </si>
  <si>
    <t>Industry Type</t>
  </si>
  <si>
    <t>Oil and Gas</t>
  </si>
  <si>
    <t>Agricultural</t>
  </si>
  <si>
    <t xml:space="preserve">Residential </t>
  </si>
  <si>
    <t>Compliance - Aggregates</t>
  </si>
  <si>
    <t>Compliance - Oil and Gas</t>
  </si>
  <si>
    <t>Compliance - Electrical Generation</t>
  </si>
  <si>
    <t>Compliance - Agriculture</t>
  </si>
  <si>
    <t>Compliance - Industrial</t>
  </si>
  <si>
    <t>Compliance - Residential</t>
  </si>
  <si>
    <t>Compliance - Commercial</t>
  </si>
  <si>
    <t>Compliance - Forestry</t>
  </si>
  <si>
    <t>Compliance - Rail</t>
  </si>
  <si>
    <t>Compliance - Recreational/Tourism</t>
  </si>
  <si>
    <t>Compliance - Infrastructure</t>
  </si>
  <si>
    <t>infill</t>
  </si>
  <si>
    <t>Wastewater</t>
  </si>
  <si>
    <t>Stormwater Management</t>
  </si>
  <si>
    <t>Roads/Tracks</t>
  </si>
  <si>
    <t>Roads/Trail</t>
  </si>
  <si>
    <r>
      <t>Hydrology Unit Code (HUC 4)</t>
    </r>
    <r>
      <rPr>
        <b/>
        <vertAlign val="superscript"/>
        <sz val="11"/>
        <color rgb="FFFF0000"/>
        <rFont val="Calibri"/>
        <family val="2"/>
        <scheme val="minor"/>
      </rPr>
      <t>2</t>
    </r>
  </si>
  <si>
    <t>Wetland Classification Codes</t>
  </si>
  <si>
    <t>BWc</t>
  </si>
  <si>
    <t>BS</t>
  </si>
  <si>
    <t>BG</t>
  </si>
  <si>
    <t>FWc</t>
  </si>
  <si>
    <t>FS</t>
  </si>
  <si>
    <t>FG</t>
  </si>
  <si>
    <t>MGIII</t>
  </si>
  <si>
    <t>MGIV</t>
  </si>
  <si>
    <t>WAVI</t>
  </si>
  <si>
    <t>WBV</t>
  </si>
  <si>
    <t>WBIV</t>
  </si>
  <si>
    <t>WBIII</t>
  </si>
  <si>
    <t>SWcIII</t>
  </si>
  <si>
    <t>SWcII</t>
  </si>
  <si>
    <t>SWmIII</t>
  </si>
  <si>
    <t>SWmII</t>
  </si>
  <si>
    <t>SWdII</t>
  </si>
  <si>
    <t>SWdIII</t>
  </si>
  <si>
    <t>SSIII</t>
  </si>
  <si>
    <t>SSII</t>
  </si>
  <si>
    <t>Hidden</t>
  </si>
  <si>
    <t>Unique Relative Wetland Values</t>
  </si>
  <si>
    <t>Average Replacement Ratio</t>
  </si>
  <si>
    <t>EGeneration</t>
  </si>
  <si>
    <t>OG</t>
  </si>
  <si>
    <t>RecTour</t>
  </si>
  <si>
    <t>CAggregates</t>
  </si>
  <si>
    <t>CAgriculture</t>
  </si>
  <si>
    <t>CCommercial</t>
  </si>
  <si>
    <t>CEGeneration</t>
  </si>
  <si>
    <t>CForestry</t>
  </si>
  <si>
    <t>CIndustrial</t>
  </si>
  <si>
    <t>CInfrastructure</t>
  </si>
  <si>
    <t>COG</t>
  </si>
  <si>
    <t>CRail</t>
  </si>
  <si>
    <t>CRecTour</t>
  </si>
  <si>
    <t>CResidential</t>
  </si>
  <si>
    <t>Recreational/Tourism</t>
  </si>
  <si>
    <t>Electrical Generation</t>
  </si>
  <si>
    <t>ITLookup</t>
  </si>
  <si>
    <t>Other - Describe in Additional Information section</t>
  </si>
  <si>
    <t>Milk River</t>
  </si>
  <si>
    <t>Dillon River</t>
  </si>
  <si>
    <t>Garson - Kimowin Lakes</t>
  </si>
  <si>
    <t>Fontas River</t>
  </si>
  <si>
    <t>Lower Peace River</t>
  </si>
  <si>
    <t>Petitot River</t>
  </si>
  <si>
    <t>Lake Athabasca</t>
  </si>
  <si>
    <t>Kakiska River</t>
  </si>
  <si>
    <t>Buffalo - Whitesands - Yates Rivers</t>
  </si>
  <si>
    <t>Tethul River</t>
  </si>
  <si>
    <t>AAFMP (Association of Alberta Forest Management Professionals)</t>
  </si>
  <si>
    <t>Version 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</si>
</sst>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0.000"/>
    <numFmt numFmtId="165" formatCode="#,##0.000"/>
    <numFmt numFmtId="166" formatCode="0000"/>
    <numFmt numFmtId="167" formatCode="00000"/>
    <numFmt numFmtId="168" formatCode="00000000"/>
    <numFmt numFmtId="169" formatCode="dd/mm/yyyy;@"/>
  </numFmts>
  <fonts count="44" x14ac:knownFonts="1">
    <font>
      <sz val="11"/>
      <color theme="1"/>
      <name val="Calibri"/>
      <family val="2"/>
      <scheme val="minor"/>
    </font>
    <font>
      <b/>
      <sz val="11"/>
      <color theme="1"/>
      <name val="Arial"/>
      <family val="2"/>
    </font>
    <font>
      <sz val="11"/>
      <color theme="1"/>
      <name val="Arial"/>
      <family val="2"/>
    </font>
    <font>
      <b/>
      <sz val="14"/>
      <color theme="1"/>
      <name val="Arial"/>
      <family val="2"/>
    </font>
    <font>
      <b/>
      <sz val="11"/>
      <color theme="1"/>
      <name val="Calibri"/>
      <family val="2"/>
      <scheme val="minor"/>
    </font>
    <font>
      <u/>
      <sz val="11"/>
      <color theme="1"/>
      <name val="Arial"/>
      <family val="2"/>
    </font>
    <font>
      <i/>
      <sz val="11"/>
      <color theme="1"/>
      <name val="Arial"/>
      <family val="2"/>
    </font>
    <font>
      <b/>
      <sz val="16"/>
      <color theme="0"/>
      <name val="Arial"/>
      <family val="2"/>
    </font>
    <font>
      <b/>
      <sz val="14"/>
      <color theme="0"/>
      <name val="Arial"/>
      <family val="2"/>
    </font>
    <font>
      <sz val="9"/>
      <color theme="1"/>
      <name val="Arial"/>
      <family val="2"/>
    </font>
    <font>
      <b/>
      <sz val="14"/>
      <color theme="1"/>
      <name val="Calibri"/>
      <family val="2"/>
      <scheme val="minor"/>
    </font>
    <font>
      <sz val="11"/>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b/>
      <sz val="14"/>
      <color rgb="FF0070C0"/>
      <name val="Calibri"/>
      <family val="2"/>
      <scheme val="minor"/>
    </font>
    <font>
      <i/>
      <sz val="11"/>
      <color theme="1"/>
      <name val="Calibri"/>
      <family val="2"/>
      <scheme val="minor"/>
    </font>
    <font>
      <i/>
      <sz val="11"/>
      <name val="Calibri"/>
      <family val="2"/>
      <scheme val="minor"/>
    </font>
    <font>
      <b/>
      <sz val="12"/>
      <color theme="7" tint="-0.249977111117893"/>
      <name val="Calibri"/>
      <family val="2"/>
      <scheme val="minor"/>
    </font>
    <font>
      <b/>
      <sz val="11"/>
      <name val="Calibri"/>
      <family val="2"/>
      <scheme val="minor"/>
    </font>
    <font>
      <b/>
      <sz val="11"/>
      <color theme="4" tint="-0.249977111117893"/>
      <name val="Calibri"/>
      <family val="2"/>
      <scheme val="minor"/>
    </font>
    <font>
      <i/>
      <sz val="10"/>
      <name val="Calibri"/>
      <family val="2"/>
      <scheme val="minor"/>
    </font>
    <font>
      <b/>
      <sz val="12"/>
      <color rgb="FFFF0000"/>
      <name val="Calibri"/>
      <family val="2"/>
      <scheme val="minor"/>
    </font>
    <font>
      <b/>
      <sz val="12"/>
      <name val="Calibri"/>
      <family val="2"/>
      <scheme val="minor"/>
    </font>
    <font>
      <b/>
      <sz val="14"/>
      <color rgb="FFFF0000"/>
      <name val="Calibri"/>
      <family val="2"/>
      <scheme val="minor"/>
    </font>
    <font>
      <b/>
      <sz val="12"/>
      <color theme="1"/>
      <name val="Calibri"/>
      <family val="2"/>
      <scheme val="minor"/>
    </font>
    <font>
      <sz val="14"/>
      <color theme="1"/>
      <name val="Calibri"/>
      <family val="2"/>
      <scheme val="minor"/>
    </font>
    <font>
      <u/>
      <sz val="9"/>
      <name val="Arial"/>
      <family val="2"/>
    </font>
    <font>
      <sz val="9"/>
      <name val="Arial"/>
      <family val="2"/>
    </font>
    <font>
      <sz val="11"/>
      <name val="Arial"/>
      <family val="2"/>
    </font>
    <font>
      <b/>
      <sz val="14"/>
      <name val="Arial"/>
      <family val="2"/>
    </font>
    <font>
      <b/>
      <sz val="11"/>
      <name val="Arial"/>
      <family val="2"/>
    </font>
    <font>
      <sz val="9"/>
      <color theme="1"/>
      <name val="Calibri"/>
      <family val="2"/>
      <scheme val="minor"/>
    </font>
    <font>
      <sz val="10"/>
      <name val="Times New Roman"/>
      <family val="1"/>
    </font>
    <font>
      <b/>
      <sz val="9"/>
      <name val="Arial"/>
      <family val="2"/>
    </font>
    <font>
      <u/>
      <sz val="11"/>
      <color theme="10"/>
      <name val="Calibri"/>
      <family val="2"/>
      <scheme val="minor"/>
    </font>
    <font>
      <u/>
      <sz val="11"/>
      <color theme="11"/>
      <name val="Calibri"/>
      <family val="2"/>
      <scheme val="minor"/>
    </font>
    <font>
      <b/>
      <sz val="9"/>
      <color rgb="FFFF0000"/>
      <name val="Arial"/>
      <family val="2"/>
    </font>
    <font>
      <b/>
      <sz val="11"/>
      <color theme="4" tint="-0.499984740745262"/>
      <name val="Calibri"/>
      <family val="2"/>
      <scheme val="minor"/>
    </font>
    <font>
      <sz val="11"/>
      <color rgb="FF9C5700"/>
      <name val="Calibri"/>
      <family val="2"/>
      <scheme val="minor"/>
    </font>
    <font>
      <vertAlign val="superscript"/>
      <sz val="9"/>
      <color rgb="FFFF0000"/>
      <name val="Calibri"/>
      <family val="2"/>
      <scheme val="minor"/>
    </font>
    <font>
      <b/>
      <vertAlign val="superscript"/>
      <sz val="11"/>
      <color rgb="FFFF0000"/>
      <name val="Calibri"/>
      <family val="2"/>
      <scheme val="minor"/>
    </font>
    <font>
      <sz val="11"/>
      <color rgb="FF000000"/>
      <name val="Calibri"/>
      <family val="2"/>
    </font>
    <font>
      <sz val="8"/>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theme="0"/>
        <bgColor theme="0"/>
      </patternFill>
    </fill>
    <fill>
      <patternFill patternType="solid">
        <fgColor theme="9"/>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5"/>
        <bgColor indexed="64"/>
      </patternFill>
    </fill>
    <fill>
      <patternFill patternType="solid">
        <fgColor theme="5" tint="0.79998168889431442"/>
        <bgColor indexed="64"/>
      </patternFill>
    </fill>
    <fill>
      <patternFill patternType="solid">
        <fgColor rgb="FFFFEB9C"/>
      </patternFill>
    </fill>
    <fill>
      <patternFill patternType="solid">
        <fgColor rgb="FFFFFF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24994659260841701"/>
      </left>
      <right style="thick">
        <color theme="0" tint="-0.24994659260841701"/>
      </right>
      <top style="thin">
        <color theme="0" tint="-0.24994659260841701"/>
      </top>
      <bottom style="thin">
        <color theme="0" tint="-0.2499465926084170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s>
  <cellStyleXfs count="10">
    <xf numFmtId="0" fontId="0" fillId="0" borderId="0"/>
    <xf numFmtId="44" fontId="11" fillId="0" borderId="0" applyFont="0" applyFill="0" applyBorder="0" applyAlignment="0" applyProtection="0"/>
    <xf numFmtId="49" fontId="27" fillId="3" borderId="0" applyBorder="0" applyAlignment="0" applyProtection="0"/>
    <xf numFmtId="49" fontId="29" fillId="2" borderId="24" applyProtection="0">
      <alignment vertical="center"/>
    </xf>
    <xf numFmtId="0" fontId="29" fillId="6" borderId="24" applyNumberFormat="0" applyProtection="0">
      <alignment vertical="center"/>
    </xf>
    <xf numFmtId="0" fontId="33" fillId="0" borderId="0">
      <alignment vertical="top"/>
    </xf>
    <xf numFmtId="0" fontId="35" fillId="0" borderId="0" applyNumberFormat="0" applyFill="0" applyBorder="0" applyAlignment="0" applyProtection="0"/>
    <xf numFmtId="0" fontId="35" fillId="0" borderId="0" applyNumberFormat="0" applyFont="0" applyFill="0" applyBorder="0" applyAlignment="0" applyProtection="0"/>
    <xf numFmtId="0" fontId="36" fillId="0" borderId="0" applyNumberFormat="0" applyFont="0" applyFill="0" applyBorder="0" applyAlignment="0" applyProtection="0"/>
    <xf numFmtId="0" fontId="39" fillId="12" borderId="0" applyNumberFormat="0" applyBorder="0" applyAlignment="0" applyProtection="0"/>
  </cellStyleXfs>
  <cellXfs count="185">
    <xf numFmtId="0" fontId="0" fillId="0" borderId="0" xfId="0"/>
    <xf numFmtId="0" fontId="2" fillId="2" borderId="0" xfId="0" applyFont="1" applyFill="1" applyAlignment="1">
      <alignment vertical="center"/>
    </xf>
    <xf numFmtId="0" fontId="1" fillId="2" borderId="0" xfId="0" applyFont="1" applyFill="1" applyAlignment="1">
      <alignment vertical="center"/>
    </xf>
    <xf numFmtId="0" fontId="2" fillId="2" borderId="0" xfId="0" applyFont="1" applyFill="1" applyAlignment="1">
      <alignment horizontal="center" vertical="center"/>
    </xf>
    <xf numFmtId="0" fontId="9" fillId="2" borderId="0" xfId="0" applyFont="1" applyFill="1" applyAlignment="1">
      <alignment vertical="center"/>
    </xf>
    <xf numFmtId="0" fontId="1" fillId="2" borderId="0" xfId="0" applyFont="1" applyFill="1" applyAlignment="1">
      <alignment horizontal="right" vertical="center"/>
    </xf>
    <xf numFmtId="0" fontId="2" fillId="5" borderId="7" xfId="0" applyFont="1" applyFill="1" applyBorder="1" applyAlignment="1">
      <alignment vertical="center"/>
    </xf>
    <xf numFmtId="0" fontId="1" fillId="5" borderId="0" xfId="0" applyFont="1" applyFill="1" applyAlignment="1">
      <alignment vertical="center"/>
    </xf>
    <xf numFmtId="0" fontId="2" fillId="5" borderId="0" xfId="0" applyFont="1" applyFill="1" applyAlignment="1">
      <alignment vertical="center"/>
    </xf>
    <xf numFmtId="0" fontId="2" fillId="5" borderId="10" xfId="0" applyFont="1" applyFill="1" applyBorder="1" applyAlignment="1">
      <alignment vertical="center"/>
    </xf>
    <xf numFmtId="0" fontId="9" fillId="5" borderId="1" xfId="0" applyFont="1" applyFill="1" applyBorder="1" applyAlignment="1">
      <alignment horizontal="left" vertical="center"/>
    </xf>
    <xf numFmtId="0" fontId="28" fillId="2" borderId="0" xfId="0" applyFont="1" applyFill="1" applyAlignment="1">
      <alignment horizontal="center" vertical="center"/>
    </xf>
    <xf numFmtId="0" fontId="32" fillId="2" borderId="0" xfId="0" applyFont="1" applyFill="1" applyAlignment="1">
      <alignment horizontal="center" vertical="center"/>
    </xf>
    <xf numFmtId="0" fontId="32" fillId="2" borderId="0" xfId="0" applyFont="1" applyFill="1" applyAlignment="1">
      <alignment vertical="center" wrapText="1"/>
    </xf>
    <xf numFmtId="0" fontId="32" fillId="2" borderId="1" xfId="0" applyFont="1" applyFill="1" applyBorder="1" applyAlignment="1">
      <alignment horizontal="center" vertical="center"/>
    </xf>
    <xf numFmtId="165" fontId="32" fillId="2" borderId="1" xfId="0" applyNumberFormat="1" applyFont="1" applyFill="1" applyBorder="1" applyAlignment="1">
      <alignment horizontal="center" vertical="center"/>
    </xf>
    <xf numFmtId="3" fontId="32" fillId="2" borderId="1" xfId="0" applyNumberFormat="1" applyFont="1" applyFill="1" applyBorder="1" applyAlignment="1">
      <alignment horizontal="center" vertical="center"/>
    </xf>
    <xf numFmtId="44" fontId="32" fillId="2" borderId="28" xfId="1" applyFont="1" applyFill="1" applyBorder="1" applyAlignment="1" applyProtection="1">
      <alignment horizontal="center" vertical="center"/>
    </xf>
    <xf numFmtId="49" fontId="34" fillId="2" borderId="0" xfId="0" applyNumberFormat="1" applyFont="1" applyFill="1" applyAlignment="1">
      <alignment vertical="center"/>
    </xf>
    <xf numFmtId="0" fontId="34" fillId="2" borderId="0" xfId="0" applyFont="1" applyFill="1" applyAlignment="1">
      <alignment vertical="center"/>
    </xf>
    <xf numFmtId="0" fontId="34" fillId="2" borderId="27" xfId="0" applyFont="1" applyFill="1" applyBorder="1" applyAlignment="1">
      <alignment horizontal="right" vertical="center"/>
    </xf>
    <xf numFmtId="0" fontId="34" fillId="2" borderId="29" xfId="0" applyFont="1" applyFill="1" applyBorder="1" applyAlignment="1">
      <alignment horizontal="right" vertical="center"/>
    </xf>
    <xf numFmtId="0" fontId="34" fillId="11" borderId="27" xfId="0" applyFont="1" applyFill="1" applyBorder="1" applyAlignment="1">
      <alignment horizontal="right" vertical="center"/>
    </xf>
    <xf numFmtId="0" fontId="34" fillId="11" borderId="29" xfId="0" applyFont="1" applyFill="1" applyBorder="1" applyAlignment="1">
      <alignment horizontal="right" vertical="center"/>
    </xf>
    <xf numFmtId="0" fontId="32" fillId="9" borderId="1" xfId="0" applyFont="1" applyFill="1" applyBorder="1" applyAlignment="1">
      <alignment horizontal="center" vertical="center"/>
    </xf>
    <xf numFmtId="165" fontId="32" fillId="9" borderId="1" xfId="0" applyNumberFormat="1" applyFont="1" applyFill="1" applyBorder="1" applyAlignment="1">
      <alignment horizontal="center" vertical="center"/>
    </xf>
    <xf numFmtId="3" fontId="32" fillId="9" borderId="1" xfId="0" applyNumberFormat="1" applyFont="1" applyFill="1" applyBorder="1" applyAlignment="1">
      <alignment horizontal="center" vertical="center"/>
    </xf>
    <xf numFmtId="44" fontId="32" fillId="9" borderId="28" xfId="1" applyFont="1" applyFill="1" applyBorder="1" applyAlignment="1" applyProtection="1">
      <alignment horizontal="center" vertical="center"/>
    </xf>
    <xf numFmtId="0" fontId="32" fillId="9" borderId="30" xfId="0" applyFont="1" applyFill="1" applyBorder="1" applyAlignment="1">
      <alignment horizontal="center" vertical="center"/>
    </xf>
    <xf numFmtId="165" fontId="32" fillId="9" borderId="30" xfId="0" applyNumberFormat="1" applyFont="1" applyFill="1" applyBorder="1" applyAlignment="1">
      <alignment horizontal="center" vertical="center"/>
    </xf>
    <xf numFmtId="3" fontId="32" fillId="9" borderId="30" xfId="0" applyNumberFormat="1" applyFont="1" applyFill="1" applyBorder="1" applyAlignment="1">
      <alignment horizontal="center" vertical="center"/>
    </xf>
    <xf numFmtId="44" fontId="32" fillId="9" borderId="31" xfId="1" applyFont="1" applyFill="1" applyBorder="1" applyAlignment="1" applyProtection="1">
      <alignment horizontal="center" vertical="center"/>
    </xf>
    <xf numFmtId="0" fontId="19" fillId="9" borderId="33" xfId="0" applyFont="1" applyFill="1" applyBorder="1" applyAlignment="1">
      <alignment horizontal="center" vertical="center" wrapText="1"/>
    </xf>
    <xf numFmtId="0" fontId="19" fillId="9" borderId="32" xfId="0" applyFont="1" applyFill="1" applyBorder="1" applyAlignment="1">
      <alignment horizontal="center" vertical="center" wrapText="1"/>
    </xf>
    <xf numFmtId="0" fontId="19" fillId="7" borderId="33"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0" fillId="2" borderId="0" xfId="0" applyFill="1"/>
    <xf numFmtId="0" fontId="10" fillId="2" borderId="22" xfId="0" applyFont="1" applyFill="1" applyBorder="1"/>
    <xf numFmtId="0" fontId="10" fillId="2" borderId="6" xfId="0" applyFont="1" applyFill="1" applyBorder="1"/>
    <xf numFmtId="0" fontId="10" fillId="2" borderId="7" xfId="0" applyFont="1" applyFill="1" applyBorder="1"/>
    <xf numFmtId="0" fontId="0" fillId="2" borderId="23" xfId="0" applyFill="1" applyBorder="1"/>
    <xf numFmtId="0" fontId="0" fillId="2" borderId="5" xfId="0" applyFill="1" applyBorder="1"/>
    <xf numFmtId="0" fontId="0" fillId="2" borderId="12" xfId="0" applyFill="1" applyBorder="1"/>
    <xf numFmtId="0" fontId="0" fillId="2" borderId="9" xfId="0" applyFill="1" applyBorder="1"/>
    <xf numFmtId="0" fontId="0" fillId="2" borderId="13" xfId="0" applyFill="1" applyBorder="1"/>
    <xf numFmtId="0" fontId="4" fillId="2" borderId="5" xfId="0" applyFont="1" applyFill="1" applyBorder="1"/>
    <xf numFmtId="0" fontId="4" fillId="2" borderId="9" xfId="0" applyFont="1" applyFill="1" applyBorder="1"/>
    <xf numFmtId="0" fontId="0" fillId="2" borderId="10" xfId="0" applyFill="1" applyBorder="1"/>
    <xf numFmtId="0" fontId="0" fillId="2" borderId="11" xfId="0" applyFill="1" applyBorder="1"/>
    <xf numFmtId="0" fontId="0" fillId="2" borderId="0" xfId="0" applyFill="1" applyAlignment="1">
      <alignment horizontal="left" vertical="center"/>
    </xf>
    <xf numFmtId="0" fontId="19" fillId="7" borderId="34" xfId="0" applyFont="1" applyFill="1" applyBorder="1" applyAlignment="1">
      <alignment horizontal="center" vertical="center" wrapText="1"/>
    </xf>
    <xf numFmtId="49" fontId="28" fillId="2" borderId="28" xfId="0" applyNumberFormat="1" applyFont="1" applyFill="1" applyBorder="1" applyAlignment="1" applyProtection="1">
      <alignment horizontal="left" vertical="center"/>
      <protection locked="0"/>
    </xf>
    <xf numFmtId="49" fontId="28" fillId="11" borderId="28" xfId="0" applyNumberFormat="1" applyFont="1" applyFill="1" applyBorder="1" applyAlignment="1" applyProtection="1">
      <alignment horizontal="left" vertical="center"/>
      <protection locked="0"/>
    </xf>
    <xf numFmtId="0" fontId="28" fillId="0" borderId="28" xfId="7" applyFont="1" applyBorder="1" applyAlignment="1" applyProtection="1">
      <alignment horizontal="left" vertical="center"/>
      <protection locked="0"/>
    </xf>
    <xf numFmtId="49" fontId="28" fillId="2" borderId="31" xfId="0" applyNumberFormat="1" applyFont="1" applyFill="1" applyBorder="1" applyAlignment="1" applyProtection="1">
      <alignment horizontal="left" vertical="center"/>
      <protection locked="0"/>
    </xf>
    <xf numFmtId="49" fontId="28" fillId="11" borderId="31" xfId="0" applyNumberFormat="1" applyFont="1" applyFill="1" applyBorder="1" applyAlignment="1" applyProtection="1">
      <alignment horizontal="left" vertical="center"/>
      <protection locked="0"/>
    </xf>
    <xf numFmtId="0" fontId="28" fillId="11" borderId="28" xfId="0" applyFont="1" applyFill="1" applyBorder="1" applyAlignment="1" applyProtection="1">
      <alignment horizontal="left" vertical="center"/>
      <protection locked="0"/>
    </xf>
    <xf numFmtId="0" fontId="28" fillId="2" borderId="31" xfId="0" applyFont="1" applyFill="1" applyBorder="1" applyAlignment="1" applyProtection="1">
      <alignment horizontal="left" vertical="center"/>
      <protection locked="0"/>
    </xf>
    <xf numFmtId="0" fontId="28" fillId="2" borderId="31" xfId="0" applyFont="1" applyFill="1" applyBorder="1" applyAlignment="1" applyProtection="1">
      <alignment horizontal="left" vertical="center" wrapText="1"/>
      <protection locked="0"/>
    </xf>
    <xf numFmtId="0" fontId="32" fillId="9" borderId="27" xfId="0" applyFont="1" applyFill="1" applyBorder="1" applyAlignment="1" applyProtection="1">
      <alignment horizontal="center" vertical="center"/>
      <protection locked="0"/>
    </xf>
    <xf numFmtId="0" fontId="32" fillId="9" borderId="1" xfId="0" applyFont="1" applyFill="1" applyBorder="1" applyAlignment="1" applyProtection="1">
      <alignment horizontal="center" vertical="center"/>
      <protection locked="0"/>
    </xf>
    <xf numFmtId="164" fontId="32" fillId="9" borderId="1" xfId="0" applyNumberFormat="1" applyFont="1" applyFill="1" applyBorder="1" applyAlignment="1" applyProtection="1">
      <alignment horizontal="center" vertical="center"/>
      <protection locked="0"/>
    </xf>
    <xf numFmtId="0" fontId="32" fillId="2" borderId="27" xfId="0" applyFont="1" applyFill="1" applyBorder="1" applyAlignment="1" applyProtection="1">
      <alignment horizontal="center" vertical="center"/>
      <protection locked="0"/>
    </xf>
    <xf numFmtId="0" fontId="32" fillId="2" borderId="1" xfId="0" applyFont="1" applyFill="1" applyBorder="1" applyAlignment="1" applyProtection="1">
      <alignment horizontal="center" vertical="center"/>
      <protection locked="0"/>
    </xf>
    <xf numFmtId="164" fontId="32" fillId="2" borderId="1" xfId="0" applyNumberFormat="1" applyFont="1" applyFill="1" applyBorder="1" applyAlignment="1" applyProtection="1">
      <alignment horizontal="center" vertical="center"/>
      <protection locked="0"/>
    </xf>
    <xf numFmtId="0" fontId="32" fillId="9" borderId="29" xfId="0" applyFont="1" applyFill="1" applyBorder="1" applyAlignment="1" applyProtection="1">
      <alignment horizontal="center" vertical="center"/>
      <protection locked="0"/>
    </xf>
    <xf numFmtId="0" fontId="32" fillId="9" borderId="30" xfId="0" applyFont="1" applyFill="1" applyBorder="1" applyAlignment="1" applyProtection="1">
      <alignment horizontal="center" vertical="center"/>
      <protection locked="0"/>
    </xf>
    <xf numFmtId="164" fontId="32" fillId="9" borderId="30" xfId="0" applyNumberFormat="1" applyFont="1" applyFill="1" applyBorder="1" applyAlignment="1" applyProtection="1">
      <alignment horizontal="center" vertical="center"/>
      <protection locked="0"/>
    </xf>
    <xf numFmtId="0" fontId="10" fillId="0" borderId="0" xfId="0" applyFont="1"/>
    <xf numFmtId="0" fontId="0" fillId="0" borderId="0" xfId="0" applyAlignment="1">
      <alignment horizontal="left" wrapText="1"/>
    </xf>
    <xf numFmtId="0" fontId="16" fillId="0" borderId="0" xfId="0" applyFont="1"/>
    <xf numFmtId="0" fontId="0" fillId="0" borderId="15" xfId="0" applyBorder="1"/>
    <xf numFmtId="0" fontId="0" fillId="0" borderId="17" xfId="0" applyBorder="1"/>
    <xf numFmtId="0" fontId="0" fillId="0" borderId="18" xfId="0" applyBorder="1"/>
    <xf numFmtId="0" fontId="0" fillId="0" borderId="0" xfId="0" applyAlignment="1">
      <alignment horizontal="left"/>
    </xf>
    <xf numFmtId="0" fontId="0" fillId="0" borderId="19" xfId="0" applyBorder="1"/>
    <xf numFmtId="0" fontId="0" fillId="0" borderId="20" xfId="0" applyBorder="1"/>
    <xf numFmtId="0" fontId="0" fillId="0" borderId="20" xfId="0" applyBorder="1" applyAlignment="1">
      <alignment horizontal="left"/>
    </xf>
    <xf numFmtId="0" fontId="0" fillId="0" borderId="21" xfId="0" applyBorder="1"/>
    <xf numFmtId="0" fontId="20" fillId="0" borderId="0" xfId="0" applyFont="1" applyAlignment="1">
      <alignment vertical="top"/>
    </xf>
    <xf numFmtId="168" fontId="13" fillId="0" borderId="0" xfId="0" applyNumberFormat="1" applyFont="1" applyAlignment="1">
      <alignment vertical="top"/>
    </xf>
    <xf numFmtId="0" fontId="21" fillId="0" borderId="18" xfId="0" applyFont="1" applyBorder="1" applyAlignment="1">
      <alignment vertical="top" wrapText="1"/>
    </xf>
    <xf numFmtId="0" fontId="14" fillId="0" borderId="18" xfId="0" applyFont="1" applyBorder="1" applyAlignment="1">
      <alignment horizontal="center" vertical="top" wrapText="1"/>
    </xf>
    <xf numFmtId="0" fontId="14" fillId="0" borderId="21" xfId="0" applyFont="1" applyBorder="1" applyAlignment="1">
      <alignment horizontal="center" vertical="top" wrapText="1"/>
    </xf>
    <xf numFmtId="0" fontId="18" fillId="0" borderId="0" xfId="0" applyFont="1" applyAlignment="1">
      <alignment horizontal="right" vertical="top"/>
    </xf>
    <xf numFmtId="0" fontId="0" fillId="0" borderId="0" xfId="0" applyAlignment="1">
      <alignment horizontal="right"/>
    </xf>
    <xf numFmtId="0" fontId="26" fillId="0" borderId="0" xfId="0" applyFont="1"/>
    <xf numFmtId="0" fontId="0" fillId="0" borderId="0" xfId="0" applyAlignment="1">
      <alignment horizontal="left" vertical="top" wrapText="1"/>
    </xf>
    <xf numFmtId="0" fontId="16" fillId="0" borderId="17" xfId="0" applyFont="1" applyBorder="1"/>
    <xf numFmtId="0" fontId="16" fillId="0" borderId="0" xfId="0" applyFont="1" applyAlignment="1">
      <alignment horizontal="left" vertical="top" wrapText="1"/>
    </xf>
    <xf numFmtId="0" fontId="22" fillId="0" borderId="20" xfId="0" applyFont="1" applyBorder="1"/>
    <xf numFmtId="0" fontId="24" fillId="0" borderId="0" xfId="0" applyFont="1"/>
    <xf numFmtId="0" fontId="25" fillId="0" borderId="0" xfId="0" applyFont="1" applyAlignment="1">
      <alignment horizontal="center" wrapText="1"/>
    </xf>
    <xf numFmtId="0" fontId="23" fillId="0" borderId="19" xfId="0" applyFont="1" applyBorder="1" applyAlignment="1">
      <alignment vertical="top"/>
    </xf>
    <xf numFmtId="0" fontId="0" fillId="0" borderId="0" xfId="0" applyAlignment="1">
      <alignment vertical="center"/>
    </xf>
    <xf numFmtId="0" fontId="18" fillId="0" borderId="0" xfId="0" applyFont="1" applyAlignment="1">
      <alignment vertical="center"/>
    </xf>
    <xf numFmtId="0" fontId="19" fillId="0" borderId="14" xfId="0" applyFont="1" applyBorder="1" applyAlignment="1">
      <alignment vertical="center"/>
    </xf>
    <xf numFmtId="0" fontId="19" fillId="0" borderId="15" xfId="0" applyFont="1" applyBorder="1" applyAlignment="1">
      <alignment vertical="center"/>
    </xf>
    <xf numFmtId="0" fontId="0" fillId="0" borderId="16" xfId="0" applyBorder="1" applyAlignment="1">
      <alignment vertical="center"/>
    </xf>
    <xf numFmtId="0" fontId="0" fillId="2" borderId="0" xfId="0" applyFill="1" applyAlignment="1">
      <alignment vertical="center"/>
    </xf>
    <xf numFmtId="0" fontId="0" fillId="2" borderId="23" xfId="0" applyFill="1" applyBorder="1" applyAlignment="1">
      <alignment vertical="center"/>
    </xf>
    <xf numFmtId="0" fontId="4" fillId="2" borderId="5" xfId="0" applyFont="1" applyFill="1" applyBorder="1" applyAlignment="1">
      <alignment vertical="center"/>
    </xf>
    <xf numFmtId="0" fontId="0" fillId="2" borderId="12" xfId="0" applyFill="1" applyBorder="1" applyAlignment="1">
      <alignment vertical="center"/>
    </xf>
    <xf numFmtId="168" fontId="22" fillId="0" borderId="21" xfId="0" quotePrefix="1" applyNumberFormat="1" applyFont="1" applyBorder="1" applyAlignment="1">
      <alignment vertical="top" wrapText="1"/>
    </xf>
    <xf numFmtId="0" fontId="15" fillId="0" borderId="0" xfId="0" applyFont="1" applyAlignment="1">
      <alignment horizontal="left" vertical="center" wrapText="1"/>
    </xf>
    <xf numFmtId="0" fontId="4" fillId="0" borderId="0" xfId="0" applyFont="1" applyAlignment="1">
      <alignment vertical="center"/>
    </xf>
    <xf numFmtId="0" fontId="0" fillId="0" borderId="0" xfId="0" applyAlignment="1">
      <alignment vertical="top"/>
    </xf>
    <xf numFmtId="0" fontId="0" fillId="0" borderId="20" xfId="0" applyBorder="1" applyAlignment="1">
      <alignment vertical="top"/>
    </xf>
    <xf numFmtId="0" fontId="0" fillId="2" borderId="0" xfId="0" applyFill="1" applyAlignment="1">
      <alignment vertical="top"/>
    </xf>
    <xf numFmtId="0" fontId="0" fillId="2" borderId="13" xfId="0" applyFill="1" applyBorder="1" applyAlignment="1">
      <alignment vertical="top"/>
    </xf>
    <xf numFmtId="0" fontId="0" fillId="0" borderId="0" xfId="0" applyProtection="1">
      <protection locked="0"/>
    </xf>
    <xf numFmtId="166" fontId="0" fillId="0" borderId="0" xfId="0" applyNumberFormat="1" applyAlignment="1" applyProtection="1">
      <alignment horizontal="left"/>
      <protection locked="0"/>
    </xf>
    <xf numFmtId="167" fontId="0" fillId="0" borderId="0" xfId="0" applyNumberFormat="1" applyAlignment="1" applyProtection="1">
      <alignment horizontal="left"/>
      <protection locked="0"/>
    </xf>
    <xf numFmtId="0" fontId="0" fillId="0" borderId="0" xfId="0" applyAlignment="1" applyProtection="1">
      <alignment horizontal="left"/>
      <protection locked="0"/>
    </xf>
    <xf numFmtId="0" fontId="0" fillId="0" borderId="17" xfId="0" applyBorder="1" applyProtection="1">
      <protection locked="0"/>
    </xf>
    <xf numFmtId="0" fontId="0" fillId="0" borderId="19" xfId="0" applyBorder="1" applyAlignment="1" applyProtection="1">
      <alignment vertical="top"/>
      <protection locked="0"/>
    </xf>
    <xf numFmtId="168" fontId="13" fillId="0" borderId="0" xfId="0" applyNumberFormat="1" applyFont="1" applyAlignment="1" applyProtection="1">
      <alignment vertical="top"/>
      <protection locked="0"/>
    </xf>
    <xf numFmtId="0" fontId="0" fillId="0" borderId="0" xfId="0" applyAlignment="1">
      <alignment vertical="top" wrapText="1"/>
    </xf>
    <xf numFmtId="0" fontId="14" fillId="0" borderId="0" xfId="9" applyFont="1" applyFill="1" applyAlignment="1">
      <alignment vertical="top" wrapText="1"/>
    </xf>
    <xf numFmtId="0" fontId="2" fillId="2" borderId="17" xfId="0" applyFont="1" applyFill="1" applyBorder="1" applyAlignment="1">
      <alignment vertical="center"/>
    </xf>
    <xf numFmtId="0" fontId="2" fillId="2" borderId="18" xfId="0" applyFont="1" applyFill="1" applyBorder="1" applyAlignment="1">
      <alignment vertical="center"/>
    </xf>
    <xf numFmtId="0" fontId="3" fillId="2" borderId="17" xfId="0" applyFont="1" applyFill="1" applyBorder="1" applyAlignment="1">
      <alignment vertical="center"/>
    </xf>
    <xf numFmtId="0" fontId="2" fillId="5" borderId="38" xfId="0" applyFont="1" applyFill="1" applyBorder="1" applyAlignment="1">
      <alignment vertical="center"/>
    </xf>
    <xf numFmtId="0" fontId="2" fillId="5" borderId="17" xfId="0" applyFont="1" applyFill="1" applyBorder="1" applyAlignment="1">
      <alignment vertical="center"/>
    </xf>
    <xf numFmtId="0" fontId="2" fillId="5" borderId="39" xfId="0" applyFont="1" applyFill="1" applyBorder="1" applyAlignment="1">
      <alignment vertical="center"/>
    </xf>
    <xf numFmtId="0" fontId="2" fillId="2" borderId="19" xfId="0" applyFont="1" applyFill="1" applyBorder="1" applyAlignment="1">
      <alignment vertical="center"/>
    </xf>
    <xf numFmtId="0" fontId="2" fillId="2" borderId="20" xfId="0" applyFont="1" applyFill="1" applyBorder="1" applyAlignment="1">
      <alignment vertical="center"/>
    </xf>
    <xf numFmtId="0" fontId="2" fillId="2" borderId="21" xfId="0" applyFont="1" applyFill="1" applyBorder="1" applyAlignment="1">
      <alignment vertical="center"/>
    </xf>
    <xf numFmtId="49" fontId="37" fillId="5" borderId="1" xfId="0" applyNumberFormat="1" applyFont="1" applyFill="1" applyBorder="1" applyAlignment="1">
      <alignment horizontal="center" vertical="center"/>
    </xf>
    <xf numFmtId="0" fontId="42" fillId="0" borderId="0" xfId="0" applyFont="1" applyAlignment="1">
      <alignment vertical="center"/>
    </xf>
    <xf numFmtId="0" fontId="42" fillId="0" borderId="0" xfId="0" applyFont="1" applyAlignment="1">
      <alignment horizontal="center" vertical="center"/>
    </xf>
    <xf numFmtId="0" fontId="32" fillId="9" borderId="1" xfId="0" applyFont="1" applyFill="1" applyBorder="1" applyAlignment="1">
      <alignment horizontal="left" vertical="center"/>
    </xf>
    <xf numFmtId="0" fontId="32" fillId="2" borderId="1" xfId="0" applyFont="1" applyFill="1" applyBorder="1" applyAlignment="1">
      <alignment horizontal="left" vertical="center"/>
    </xf>
    <xf numFmtId="0" fontId="2" fillId="5" borderId="18" xfId="0" applyFont="1" applyFill="1" applyBorder="1" applyAlignment="1">
      <alignment vertical="center"/>
    </xf>
    <xf numFmtId="0" fontId="2" fillId="5" borderId="40" xfId="0" applyFont="1" applyFill="1" applyBorder="1" applyAlignment="1">
      <alignment vertical="center"/>
    </xf>
    <xf numFmtId="0" fontId="2" fillId="5" borderId="41" xfId="0" applyFont="1" applyFill="1" applyBorder="1" applyAlignment="1">
      <alignment vertical="center"/>
    </xf>
    <xf numFmtId="0" fontId="0" fillId="0" borderId="0" xfId="0" applyAlignment="1">
      <alignment horizontal="center"/>
    </xf>
    <xf numFmtId="0" fontId="0" fillId="0" borderId="0" xfId="0" quotePrefix="1"/>
    <xf numFmtId="0" fontId="26" fillId="2" borderId="0" xfId="0" applyFont="1" applyFill="1"/>
    <xf numFmtId="0" fontId="43" fillId="0" borderId="0" xfId="0" applyFont="1"/>
    <xf numFmtId="0" fontId="25" fillId="0" borderId="0" xfId="0" applyFont="1" applyAlignment="1">
      <alignment horizontal="center" vertical="center" wrapText="1"/>
    </xf>
    <xf numFmtId="0" fontId="10" fillId="2" borderId="7" xfId="0" applyFont="1" applyFill="1" applyBorder="1" applyAlignment="1">
      <alignment horizontal="center"/>
    </xf>
    <xf numFmtId="0" fontId="10" fillId="2" borderId="8" xfId="0" applyFont="1" applyFill="1" applyBorder="1" applyAlignment="1">
      <alignment horizontal="center"/>
    </xf>
    <xf numFmtId="0" fontId="0" fillId="0" borderId="35" xfId="0" applyBorder="1" applyAlignment="1">
      <alignment horizontal="left" vertical="top" wrapText="1"/>
    </xf>
    <xf numFmtId="0" fontId="0" fillId="0" borderId="36" xfId="0" applyBorder="1" applyAlignment="1">
      <alignment horizontal="left" vertical="top" wrapText="1"/>
    </xf>
    <xf numFmtId="0" fontId="0" fillId="0" borderId="37" xfId="0" applyBorder="1" applyAlignment="1">
      <alignment horizontal="left" vertical="top" wrapText="1"/>
    </xf>
    <xf numFmtId="0" fontId="38" fillId="0" borderId="17"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4" fillId="0" borderId="0" xfId="0" applyFont="1" applyAlignment="1">
      <alignment horizontal="left" wrapText="1"/>
    </xf>
    <xf numFmtId="0" fontId="19" fillId="0" borderId="14" xfId="0" applyFont="1" applyBorder="1" applyAlignment="1">
      <alignment horizontal="left" vertical="center" wrapText="1"/>
    </xf>
    <xf numFmtId="0" fontId="19" fillId="0" borderId="15" xfId="0" applyFont="1" applyBorder="1" applyAlignment="1">
      <alignment horizontal="left" vertical="center" wrapText="1"/>
    </xf>
    <xf numFmtId="0" fontId="19" fillId="0" borderId="16" xfId="0" applyFont="1" applyBorder="1" applyAlignment="1">
      <alignment horizontal="left" vertical="center" wrapText="1"/>
    </xf>
    <xf numFmtId="0" fontId="23" fillId="0" borderId="20" xfId="0" quotePrefix="1" applyFont="1" applyBorder="1" applyAlignment="1" applyProtection="1">
      <alignment horizontal="left" vertical="top" wrapText="1"/>
      <protection locked="0"/>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13" borderId="0" xfId="0" applyFill="1" applyAlignment="1">
      <alignment horizontal="left" vertical="top" wrapText="1"/>
    </xf>
    <xf numFmtId="0" fontId="4" fillId="13" borderId="0" xfId="0" applyFont="1" applyFill="1" applyAlignment="1">
      <alignment horizontal="left" vertical="top" wrapText="1"/>
    </xf>
    <xf numFmtId="0" fontId="0" fillId="13" borderId="0" xfId="0" applyFill="1" applyAlignment="1">
      <alignment horizontal="left" wrapText="1"/>
    </xf>
    <xf numFmtId="0" fontId="31" fillId="10" borderId="25" xfId="0" applyFont="1" applyFill="1" applyBorder="1" applyAlignment="1">
      <alignment horizontal="left" vertical="center"/>
    </xf>
    <xf numFmtId="0" fontId="31" fillId="10" borderId="26" xfId="0" applyFont="1" applyFill="1" applyBorder="1" applyAlignment="1">
      <alignment horizontal="left" vertical="center"/>
    </xf>
    <xf numFmtId="0" fontId="8" fillId="4" borderId="34" xfId="0" applyFont="1" applyFill="1" applyBorder="1" applyAlignment="1">
      <alignment horizontal="center" vertical="center"/>
    </xf>
    <xf numFmtId="0" fontId="8" fillId="4" borderId="32" xfId="0" applyFont="1" applyFill="1" applyBorder="1" applyAlignment="1">
      <alignment horizontal="center" vertical="center"/>
    </xf>
    <xf numFmtId="0" fontId="7" fillId="8" borderId="19" xfId="0" applyFont="1" applyFill="1" applyBorder="1" applyAlignment="1">
      <alignment horizontal="center" vertical="center"/>
    </xf>
    <xf numFmtId="0" fontId="7" fillId="8" borderId="20" xfId="0" applyFont="1" applyFill="1" applyBorder="1" applyAlignment="1">
      <alignment horizontal="center" vertical="center"/>
    </xf>
    <xf numFmtId="0" fontId="4" fillId="9" borderId="7" xfId="0" applyFont="1" applyFill="1" applyBorder="1" applyAlignment="1">
      <alignment horizontal="center" vertical="center" wrapText="1"/>
    </xf>
    <xf numFmtId="0" fontId="4" fillId="9" borderId="0" xfId="0" applyFont="1" applyFill="1" applyAlignment="1">
      <alignment horizontal="center" vertical="center" wrapText="1"/>
    </xf>
    <xf numFmtId="0" fontId="30" fillId="7" borderId="17" xfId="0" applyFont="1" applyFill="1" applyBorder="1" applyAlignment="1">
      <alignment horizontal="left" vertical="center"/>
    </xf>
    <xf numFmtId="0" fontId="30" fillId="7" borderId="0" xfId="0" applyFont="1" applyFill="1" applyAlignment="1">
      <alignment horizontal="left" vertical="center"/>
    </xf>
    <xf numFmtId="0" fontId="30" fillId="7" borderId="18" xfId="0" applyFont="1" applyFill="1" applyBorder="1" applyAlignment="1">
      <alignment horizontal="left" vertical="center"/>
    </xf>
    <xf numFmtId="169" fontId="37" fillId="5" borderId="2" xfId="0" applyNumberFormat="1" applyFont="1" applyFill="1" applyBorder="1" applyAlignment="1">
      <alignment horizontal="center" vertical="center"/>
    </xf>
    <xf numFmtId="169" fontId="37" fillId="5" borderId="3" xfId="0" applyNumberFormat="1" applyFont="1" applyFill="1" applyBorder="1" applyAlignment="1">
      <alignment horizontal="center" vertical="center"/>
    </xf>
    <xf numFmtId="169" fontId="37" fillId="5" borderId="4" xfId="0" applyNumberFormat="1" applyFont="1" applyFill="1" applyBorder="1" applyAlignment="1">
      <alignment horizontal="center" vertical="center"/>
    </xf>
    <xf numFmtId="165" fontId="2" fillId="2" borderId="0" xfId="0" applyNumberFormat="1" applyFont="1" applyFill="1" applyAlignment="1">
      <alignment horizontal="right" vertical="center"/>
    </xf>
    <xf numFmtId="4" fontId="2" fillId="2" borderId="0" xfId="0" applyNumberFormat="1" applyFont="1" applyFill="1" applyAlignment="1">
      <alignment horizontal="right" vertical="center"/>
    </xf>
    <xf numFmtId="4" fontId="2" fillId="2" borderId="10" xfId="1" applyNumberFormat="1" applyFont="1" applyFill="1" applyBorder="1" applyAlignment="1" applyProtection="1">
      <alignment horizontal="right" vertical="center"/>
    </xf>
    <xf numFmtId="4" fontId="1" fillId="5" borderId="2" xfId="1" applyNumberFormat="1" applyFont="1" applyFill="1" applyBorder="1" applyAlignment="1" applyProtection="1">
      <alignment horizontal="right" vertical="center"/>
    </xf>
    <xf numFmtId="4" fontId="1" fillId="5" borderId="3" xfId="1" applyNumberFormat="1" applyFont="1" applyFill="1" applyBorder="1" applyAlignment="1" applyProtection="1">
      <alignment horizontal="right" vertical="center"/>
    </xf>
    <xf numFmtId="4" fontId="1" fillId="5" borderId="4" xfId="1" applyNumberFormat="1" applyFont="1" applyFill="1" applyBorder="1" applyAlignment="1" applyProtection="1">
      <alignment horizontal="right" vertical="center"/>
    </xf>
    <xf numFmtId="0" fontId="7" fillId="8" borderId="14" xfId="0" applyFont="1" applyFill="1" applyBorder="1" applyAlignment="1">
      <alignment horizontal="center" vertical="center"/>
    </xf>
    <xf numFmtId="0" fontId="7" fillId="8" borderId="15" xfId="0" applyFont="1" applyFill="1" applyBorder="1" applyAlignment="1">
      <alignment horizontal="center" vertical="center"/>
    </xf>
    <xf numFmtId="0" fontId="7" fillId="8" borderId="16" xfId="0" applyFont="1" applyFill="1" applyBorder="1" applyAlignment="1">
      <alignment horizontal="center" vertical="center"/>
    </xf>
    <xf numFmtId="0" fontId="9" fillId="5" borderId="2" xfId="0" applyFont="1" applyFill="1" applyBorder="1" applyAlignment="1">
      <alignment horizontal="left" vertical="center"/>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10">
    <cellStyle name="Currency" xfId="1" builtinId="4"/>
    <cellStyle name="Followed Hyperlink" xfId="4" builtinId="9" hidden="1" customBuiltin="1"/>
    <cellStyle name="Followed Hyperlink" xfId="8" builtinId="9" customBuiltin="1"/>
    <cellStyle name="Hyperlink" xfId="2" builtinId="8" hidden="1" customBuiltin="1"/>
    <cellStyle name="Hyperlink" xfId="3" builtinId="8" hidden="1" customBuiltin="1"/>
    <cellStyle name="Hyperlink" xfId="6" builtinId="8" hidden="1"/>
    <cellStyle name="Hyperlink" xfId="7" builtinId="8" customBuiltin="1"/>
    <cellStyle name="Neutral" xfId="9" builtinId="28"/>
    <cellStyle name="Normal" xfId="0" builtinId="0"/>
    <cellStyle name="Normal 2" xfId="5" xr:uid="{00000000-0005-0000-0000-000008000000}"/>
  </cellStyles>
  <dxfs count="1">
    <dxf>
      <font>
        <b val="0"/>
        <i val="0"/>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266700</xdr:colOff>
      <xdr:row>35</xdr:row>
      <xdr:rowOff>38100</xdr:rowOff>
    </xdr:from>
    <xdr:to>
      <xdr:col>2</xdr:col>
      <xdr:colOff>186579</xdr:colOff>
      <xdr:row>35</xdr:row>
      <xdr:rowOff>643890</xdr:rowOff>
    </xdr:to>
    <xdr:pic>
      <xdr:nvPicPr>
        <xdr:cNvPr id="4" name="Picture 3" descr="Sign stop PNG">
          <a:extLst>
            <a:ext uri="{FF2B5EF4-FFF2-40B4-BE49-F238E27FC236}">
              <a16:creationId xmlns:a16="http://schemas.microsoft.com/office/drawing/2014/main" id="{D2FBB4D8-244F-4E74-8F34-820F9BBDDB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7886700"/>
          <a:ext cx="994299" cy="6000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K43"/>
  <sheetViews>
    <sheetView showGridLines="0" tabSelected="1" topLeftCell="A36" zoomScaleNormal="100" zoomScaleSheetLayoutView="100" workbookViewId="0">
      <selection activeCell="E13" sqref="E13"/>
    </sheetView>
  </sheetViews>
  <sheetFormatPr defaultColWidth="9.140625" defaultRowHeight="15" x14ac:dyDescent="0.25"/>
  <cols>
    <col min="1" max="1" width="5.85546875" style="49" customWidth="1"/>
    <col min="2" max="2" width="10.42578125" style="49" customWidth="1"/>
    <col min="3" max="3" width="16" style="49" customWidth="1"/>
    <col min="4" max="4" width="6.140625" style="49" customWidth="1"/>
    <col min="5" max="5" width="9.140625" style="49" customWidth="1"/>
    <col min="6" max="6" width="37.42578125" style="49" customWidth="1"/>
    <col min="7" max="7" width="22" style="36" customWidth="1"/>
    <col min="8" max="8" width="11.140625" style="36" customWidth="1"/>
    <col min="9" max="10" width="6.42578125" style="36" customWidth="1"/>
    <col min="11" max="14" width="9.140625" style="36"/>
    <col min="15" max="15" width="9.140625" style="36" customWidth="1"/>
    <col min="16" max="16" width="75.85546875" style="36" hidden="1" customWidth="1"/>
    <col min="17" max="17" width="43.85546875" style="36" hidden="1" customWidth="1"/>
    <col min="18" max="19" width="25.42578125" style="36" hidden="1" customWidth="1"/>
    <col min="20" max="20" width="30.28515625" style="36" hidden="1" customWidth="1"/>
    <col min="21" max="21" width="12.5703125" style="36" hidden="1" customWidth="1"/>
    <col min="22" max="22" width="12" style="36" hidden="1" customWidth="1"/>
    <col min="23" max="23" width="22.28515625" style="36" hidden="1" customWidth="1"/>
    <col min="24" max="24" width="11" style="36" hidden="1" customWidth="1"/>
    <col min="25" max="25" width="8.28515625" style="36" hidden="1" customWidth="1"/>
    <col min="26" max="26" width="8.85546875" style="36" hidden="1" customWidth="1"/>
    <col min="27" max="27" width="46.42578125" style="36" hidden="1" customWidth="1"/>
    <col min="28" max="29" width="42.42578125" style="36" hidden="1" customWidth="1"/>
    <col min="30" max="30" width="15.42578125" style="36" hidden="1" customWidth="1"/>
    <col min="31" max="31" width="10.42578125" style="36" hidden="1" customWidth="1"/>
    <col min="32" max="32" width="28.5703125" style="36" hidden="1" customWidth="1"/>
    <col min="33" max="33" width="13.5703125" style="12" hidden="1" customWidth="1"/>
    <col min="34" max="34" width="31.28515625" style="12" hidden="1" customWidth="1"/>
    <col min="35" max="35" width="32" style="12" hidden="1" customWidth="1"/>
    <col min="36" max="37" width="9.140625" style="36" customWidth="1"/>
    <col min="38" max="16384" width="9.140625" style="36"/>
  </cols>
  <sheetData>
    <row r="1" spans="1:37" ht="26.25" customHeight="1" x14ac:dyDescent="0.3">
      <c r="A1"/>
      <c r="B1" s="68" t="s">
        <v>63</v>
      </c>
      <c r="C1"/>
      <c r="D1"/>
      <c r="E1"/>
      <c r="F1"/>
      <c r="G1"/>
      <c r="H1"/>
      <c r="I1"/>
      <c r="J1"/>
      <c r="K1"/>
      <c r="P1" s="37" t="s">
        <v>10</v>
      </c>
      <c r="Q1" s="38" t="s">
        <v>16</v>
      </c>
      <c r="R1" s="38" t="s">
        <v>17</v>
      </c>
      <c r="S1" s="38" t="s">
        <v>171</v>
      </c>
      <c r="T1" s="38" t="s">
        <v>232</v>
      </c>
      <c r="U1" s="141" t="s">
        <v>18</v>
      </c>
      <c r="V1" s="141"/>
      <c r="W1" s="141"/>
      <c r="X1" s="141"/>
      <c r="Y1" s="141"/>
      <c r="Z1" s="141"/>
      <c r="AA1" s="142"/>
      <c r="AB1" s="39" t="s">
        <v>87</v>
      </c>
      <c r="AC1" s="37" t="s">
        <v>95</v>
      </c>
      <c r="AD1" s="38" t="s">
        <v>118</v>
      </c>
      <c r="AE1" s="37" t="s">
        <v>57</v>
      </c>
      <c r="AF1" s="37" t="s">
        <v>58</v>
      </c>
      <c r="AG1" s="37" t="s">
        <v>139</v>
      </c>
      <c r="AH1" s="37" t="s">
        <v>138</v>
      </c>
      <c r="AI1" s="37" t="s">
        <v>192</v>
      </c>
      <c r="AK1" s="138"/>
    </row>
    <row r="2" spans="1:37" ht="39.4" customHeight="1" x14ac:dyDescent="0.25">
      <c r="A2"/>
      <c r="B2" s="156" t="s">
        <v>128</v>
      </c>
      <c r="C2" s="156"/>
      <c r="D2" s="156"/>
      <c r="E2" s="156"/>
      <c r="F2" s="156"/>
      <c r="G2" s="156"/>
      <c r="H2" s="118"/>
      <c r="I2" s="118"/>
      <c r="J2" s="118"/>
      <c r="K2" s="118"/>
      <c r="L2" s="117"/>
      <c r="M2" s="117"/>
      <c r="P2" s="40" t="s">
        <v>33</v>
      </c>
      <c r="Q2" s="41" t="s">
        <v>30</v>
      </c>
      <c r="R2" s="41" t="s">
        <v>42</v>
      </c>
      <c r="S2" s="45" t="s">
        <v>44</v>
      </c>
      <c r="T2" s="45" t="s">
        <v>44</v>
      </c>
      <c r="U2" s="36" t="s">
        <v>51</v>
      </c>
      <c r="V2" s="36" t="s">
        <v>49</v>
      </c>
      <c r="W2" s="36" t="s">
        <v>52</v>
      </c>
      <c r="X2" s="36" t="s">
        <v>186</v>
      </c>
      <c r="Y2" s="36" t="s">
        <v>233</v>
      </c>
      <c r="AA2" s="42"/>
      <c r="AB2" s="36" t="s">
        <v>88</v>
      </c>
      <c r="AC2" s="40" t="s">
        <v>97</v>
      </c>
      <c r="AD2" s="41" t="s">
        <v>124</v>
      </c>
      <c r="AE2" s="40">
        <v>1</v>
      </c>
      <c r="AF2" s="40" t="s">
        <v>93</v>
      </c>
      <c r="AG2" s="130">
        <v>201</v>
      </c>
      <c r="AH2" s="129" t="s">
        <v>163</v>
      </c>
      <c r="AI2" s="136" t="s">
        <v>193</v>
      </c>
    </row>
    <row r="3" spans="1:37" ht="24" customHeight="1" x14ac:dyDescent="0.25">
      <c r="A3"/>
      <c r="B3" s="156" t="s">
        <v>129</v>
      </c>
      <c r="C3" s="156"/>
      <c r="D3" s="156"/>
      <c r="E3" s="156"/>
      <c r="F3" s="156"/>
      <c r="G3" s="156"/>
      <c r="H3" s="118"/>
      <c r="I3" s="118"/>
      <c r="J3" s="118"/>
      <c r="K3" s="118"/>
      <c r="L3" s="117"/>
      <c r="M3" s="117"/>
      <c r="P3" s="40" t="s">
        <v>34</v>
      </c>
      <c r="Q3" s="41" t="s">
        <v>31</v>
      </c>
      <c r="R3" s="41" t="s">
        <v>43</v>
      </c>
      <c r="S3" s="45" t="s">
        <v>173</v>
      </c>
      <c r="T3" s="45" t="s">
        <v>173</v>
      </c>
      <c r="U3" s="36" t="s">
        <v>51</v>
      </c>
      <c r="V3" s="36" t="s">
        <v>49</v>
      </c>
      <c r="W3" s="36" t="s">
        <v>187</v>
      </c>
      <c r="X3" s="36" t="s">
        <v>52</v>
      </c>
      <c r="Y3" s="36" t="s">
        <v>186</v>
      </c>
      <c r="Z3" s="36" t="s">
        <v>233</v>
      </c>
      <c r="AA3" s="42"/>
      <c r="AB3" s="47" t="s">
        <v>89</v>
      </c>
      <c r="AC3" s="40" t="s">
        <v>98</v>
      </c>
      <c r="AD3" s="43" t="s">
        <v>104</v>
      </c>
      <c r="AE3" s="40">
        <v>2</v>
      </c>
      <c r="AF3" s="40" t="s">
        <v>90</v>
      </c>
      <c r="AG3" s="12">
        <v>202</v>
      </c>
      <c r="AH3" s="12" t="s">
        <v>234</v>
      </c>
      <c r="AI3" s="136" t="s">
        <v>194</v>
      </c>
    </row>
    <row r="4" spans="1:37" ht="24.4" customHeight="1" x14ac:dyDescent="0.25">
      <c r="A4"/>
      <c r="B4" s="156" t="s">
        <v>130</v>
      </c>
      <c r="C4" s="156"/>
      <c r="D4" s="156"/>
      <c r="E4" s="156"/>
      <c r="F4" s="156"/>
      <c r="G4" s="156"/>
      <c r="H4" s="118"/>
      <c r="I4" s="118"/>
      <c r="J4" s="118"/>
      <c r="K4" s="118"/>
      <c r="L4" s="117"/>
      <c r="M4" s="117"/>
      <c r="P4" s="40" t="s">
        <v>35</v>
      </c>
      <c r="Q4" s="43" t="s">
        <v>32</v>
      </c>
      <c r="R4" s="43" t="s">
        <v>100</v>
      </c>
      <c r="S4" s="45" t="s">
        <v>50</v>
      </c>
      <c r="T4" s="45" t="s">
        <v>50</v>
      </c>
      <c r="U4" s="36" t="s">
        <v>51</v>
      </c>
      <c r="V4" s="36" t="s">
        <v>49</v>
      </c>
      <c r="W4" s="36" t="s">
        <v>188</v>
      </c>
      <c r="X4" s="36" t="s">
        <v>187</v>
      </c>
      <c r="Y4" s="36" t="s">
        <v>186</v>
      </c>
      <c r="Z4" s="36" t="s">
        <v>233</v>
      </c>
      <c r="AA4" s="42"/>
      <c r="AC4" s="44" t="s">
        <v>99</v>
      </c>
      <c r="AD4" s="41"/>
      <c r="AE4" s="40">
        <v>3</v>
      </c>
      <c r="AF4" s="40" t="s">
        <v>91</v>
      </c>
      <c r="AG4" s="130">
        <v>401</v>
      </c>
      <c r="AH4" s="129" t="s">
        <v>153</v>
      </c>
      <c r="AI4" s="136" t="s">
        <v>195</v>
      </c>
    </row>
    <row r="5" spans="1:37" ht="33" customHeight="1" x14ac:dyDescent="0.25">
      <c r="A5"/>
      <c r="B5" s="157" t="s">
        <v>131</v>
      </c>
      <c r="C5" s="156"/>
      <c r="D5" s="156"/>
      <c r="E5" s="156"/>
      <c r="F5" s="156"/>
      <c r="G5" s="156"/>
      <c r="H5" s="118"/>
      <c r="I5" s="118"/>
      <c r="J5" s="118"/>
      <c r="K5" s="118"/>
      <c r="L5" s="117"/>
      <c r="M5" s="117"/>
      <c r="P5" s="40" t="s">
        <v>36</v>
      </c>
      <c r="Q5" s="41"/>
      <c r="S5" s="45" t="s">
        <v>231</v>
      </c>
      <c r="T5" s="45" t="s">
        <v>216</v>
      </c>
      <c r="U5" s="36" t="s">
        <v>51</v>
      </c>
      <c r="V5" s="36" t="s">
        <v>49</v>
      </c>
      <c r="W5" s="36" t="s">
        <v>188</v>
      </c>
      <c r="X5" s="36" t="s">
        <v>187</v>
      </c>
      <c r="Y5" s="36" t="s">
        <v>52</v>
      </c>
      <c r="Z5" s="36" t="s">
        <v>186</v>
      </c>
      <c r="AA5" s="42" t="s">
        <v>233</v>
      </c>
      <c r="AE5" s="40">
        <v>4</v>
      </c>
      <c r="AF5" s="44" t="s">
        <v>92</v>
      </c>
      <c r="AG5" s="130">
        <v>402</v>
      </c>
      <c r="AH5" s="129" t="s">
        <v>140</v>
      </c>
      <c r="AI5" s="136" t="s">
        <v>196</v>
      </c>
    </row>
    <row r="6" spans="1:37" ht="30.4" customHeight="1" x14ac:dyDescent="0.25">
      <c r="A6"/>
      <c r="B6" s="158" t="s">
        <v>132</v>
      </c>
      <c r="C6" s="158"/>
      <c r="D6" s="158"/>
      <c r="E6" s="158"/>
      <c r="F6" s="158"/>
      <c r="G6" s="158"/>
      <c r="H6" s="118"/>
      <c r="I6" s="118"/>
      <c r="J6" s="118"/>
      <c r="K6" s="118"/>
      <c r="P6" s="100" t="s">
        <v>37</v>
      </c>
      <c r="S6" s="101" t="s">
        <v>45</v>
      </c>
      <c r="T6" s="101" t="s">
        <v>45</v>
      </c>
      <c r="U6" s="99" t="s">
        <v>51</v>
      </c>
      <c r="V6" s="99" t="s">
        <v>49</v>
      </c>
      <c r="W6" s="99" t="s">
        <v>52</v>
      </c>
      <c r="X6" s="99" t="s">
        <v>186</v>
      </c>
      <c r="Y6" s="36" t="s">
        <v>233</v>
      </c>
      <c r="AA6" s="102"/>
      <c r="AE6" s="100">
        <v>5</v>
      </c>
      <c r="AG6" s="130">
        <v>403</v>
      </c>
      <c r="AH6" s="129" t="s">
        <v>145</v>
      </c>
      <c r="AI6" s="136" t="s">
        <v>197</v>
      </c>
    </row>
    <row r="7" spans="1:37" ht="15.75" customHeight="1" x14ac:dyDescent="0.25">
      <c r="A7"/>
      <c r="B7" s="148"/>
      <c r="C7" s="148"/>
      <c r="D7" s="148"/>
      <c r="E7" s="148"/>
      <c r="F7" s="148"/>
      <c r="G7" s="148"/>
      <c r="H7"/>
      <c r="I7"/>
      <c r="J7"/>
      <c r="K7"/>
      <c r="P7" s="40" t="s">
        <v>38</v>
      </c>
      <c r="S7" s="45" t="s">
        <v>46</v>
      </c>
      <c r="T7" s="45" t="s">
        <v>46</v>
      </c>
      <c r="U7" s="36" t="s">
        <v>51</v>
      </c>
      <c r="V7" s="36" t="s">
        <v>49</v>
      </c>
      <c r="W7" s="36" t="s">
        <v>188</v>
      </c>
      <c r="X7" s="36" t="s">
        <v>187</v>
      </c>
      <c r="Y7" s="36" t="s">
        <v>186</v>
      </c>
      <c r="Z7" s="36" t="s">
        <v>233</v>
      </c>
      <c r="AA7" s="42"/>
      <c r="AE7" s="40">
        <v>6</v>
      </c>
      <c r="AG7" s="130">
        <v>701</v>
      </c>
      <c r="AH7" s="129" t="s">
        <v>146</v>
      </c>
      <c r="AI7" s="136" t="s">
        <v>198</v>
      </c>
    </row>
    <row r="8" spans="1:37" ht="19.5" customHeight="1" x14ac:dyDescent="0.25">
      <c r="A8"/>
      <c r="B8"/>
      <c r="C8" s="69"/>
      <c r="D8" s="69"/>
      <c r="E8" s="69"/>
      <c r="F8"/>
      <c r="G8"/>
      <c r="H8"/>
      <c r="I8"/>
      <c r="J8"/>
      <c r="K8"/>
      <c r="P8" s="40" t="s">
        <v>39</v>
      </c>
      <c r="S8" s="45" t="s">
        <v>47</v>
      </c>
      <c r="T8" s="45" t="s">
        <v>47</v>
      </c>
      <c r="U8" s="36" t="s">
        <v>51</v>
      </c>
      <c r="V8" s="36" t="s">
        <v>49</v>
      </c>
      <c r="W8" s="36" t="s">
        <v>188</v>
      </c>
      <c r="X8" s="36" t="s">
        <v>187</v>
      </c>
      <c r="Y8" s="36" t="s">
        <v>52</v>
      </c>
      <c r="Z8" s="36" t="s">
        <v>186</v>
      </c>
      <c r="AA8" s="42" t="s">
        <v>233</v>
      </c>
      <c r="AE8" s="40">
        <v>7</v>
      </c>
      <c r="AG8" s="130">
        <v>801</v>
      </c>
      <c r="AH8" s="129" t="s">
        <v>165</v>
      </c>
      <c r="AI8" s="136" t="s">
        <v>133</v>
      </c>
    </row>
    <row r="9" spans="1:37" s="99" customFormat="1" ht="18.75" x14ac:dyDescent="0.25">
      <c r="A9" s="94"/>
      <c r="B9" s="104" t="s">
        <v>64</v>
      </c>
      <c r="C9" s="105" t="s">
        <v>65</v>
      </c>
      <c r="D9" s="105"/>
      <c r="E9" s="105"/>
      <c r="F9" s="94"/>
      <c r="G9" s="94"/>
      <c r="H9" s="94"/>
      <c r="I9" s="94"/>
      <c r="J9" s="94"/>
      <c r="K9" s="94"/>
      <c r="P9" s="100" t="s">
        <v>40</v>
      </c>
      <c r="S9" s="101" t="s">
        <v>172</v>
      </c>
      <c r="T9" s="101" t="s">
        <v>217</v>
      </c>
      <c r="U9" s="99" t="s">
        <v>51</v>
      </c>
      <c r="V9" s="99" t="s">
        <v>49</v>
      </c>
      <c r="W9" s="99" t="s">
        <v>188</v>
      </c>
      <c r="X9" s="99" t="s">
        <v>187</v>
      </c>
      <c r="Y9" s="36" t="s">
        <v>52</v>
      </c>
      <c r="Z9" s="36" t="s">
        <v>186</v>
      </c>
      <c r="AA9" s="42" t="s">
        <v>233</v>
      </c>
      <c r="AE9" s="100">
        <v>8</v>
      </c>
      <c r="AG9" s="130">
        <v>802</v>
      </c>
      <c r="AH9" s="129" t="s">
        <v>142</v>
      </c>
      <c r="AI9" s="136" t="s">
        <v>199</v>
      </c>
    </row>
    <row r="10" spans="1:37" ht="15.75" customHeight="1" x14ac:dyDescent="0.25">
      <c r="A10"/>
      <c r="B10"/>
      <c r="C10" s="70" t="s">
        <v>66</v>
      </c>
      <c r="D10" s="70"/>
      <c r="E10" s="70"/>
      <c r="F10" s="70"/>
      <c r="G10" s="70"/>
      <c r="H10" s="70"/>
      <c r="I10"/>
      <c r="J10"/>
      <c r="K10"/>
      <c r="P10" s="40" t="s">
        <v>244</v>
      </c>
      <c r="S10" s="45" t="s">
        <v>48</v>
      </c>
      <c r="T10" s="45" t="s">
        <v>48</v>
      </c>
      <c r="U10" s="36" t="s">
        <v>51</v>
      </c>
      <c r="V10" s="36" t="s">
        <v>189</v>
      </c>
      <c r="W10" s="36" t="s">
        <v>187</v>
      </c>
      <c r="X10" s="36" t="s">
        <v>52</v>
      </c>
      <c r="Y10" s="36" t="s">
        <v>186</v>
      </c>
      <c r="Z10" s="36" t="s">
        <v>233</v>
      </c>
      <c r="AA10" s="42"/>
      <c r="AE10" s="40">
        <v>9</v>
      </c>
      <c r="AG10" s="130">
        <v>803</v>
      </c>
      <c r="AH10" s="129" t="s">
        <v>154</v>
      </c>
      <c r="AI10" s="136" t="s">
        <v>200</v>
      </c>
    </row>
    <row r="11" spans="1:37" ht="15.75" thickBot="1" x14ac:dyDescent="0.3">
      <c r="A11"/>
      <c r="B11"/>
      <c r="C11"/>
      <c r="D11"/>
      <c r="E11"/>
      <c r="F11"/>
      <c r="G11"/>
      <c r="H11"/>
      <c r="I11"/>
      <c r="J11"/>
      <c r="K11"/>
      <c r="P11" s="44"/>
      <c r="S11" s="101" t="s">
        <v>230</v>
      </c>
      <c r="T11" s="101" t="s">
        <v>218</v>
      </c>
      <c r="U11" s="36" t="s">
        <v>51</v>
      </c>
      <c r="V11" s="36" t="s">
        <v>190</v>
      </c>
      <c r="W11" s="36" t="s">
        <v>187</v>
      </c>
      <c r="X11" s="36" t="s">
        <v>52</v>
      </c>
      <c r="Y11" s="36" t="s">
        <v>186</v>
      </c>
      <c r="Z11" s="36" t="s">
        <v>233</v>
      </c>
      <c r="AA11" s="42"/>
      <c r="AE11" s="40">
        <v>10</v>
      </c>
      <c r="AG11" s="130">
        <v>804</v>
      </c>
      <c r="AH11" s="129" t="s">
        <v>164</v>
      </c>
      <c r="AI11" s="136" t="s">
        <v>201</v>
      </c>
    </row>
    <row r="12" spans="1:37" s="99" customFormat="1" ht="21.75" customHeight="1" x14ac:dyDescent="0.25">
      <c r="A12" s="94"/>
      <c r="B12" s="95" t="s">
        <v>67</v>
      </c>
      <c r="C12" s="96" t="s">
        <v>68</v>
      </c>
      <c r="D12" s="97"/>
      <c r="E12" s="97"/>
      <c r="F12" s="98"/>
      <c r="G12" s="94"/>
      <c r="H12" s="94"/>
      <c r="I12" s="94"/>
      <c r="J12" s="94"/>
      <c r="K12" s="94"/>
      <c r="S12" s="45" t="s">
        <v>174</v>
      </c>
      <c r="T12" s="45" t="s">
        <v>174</v>
      </c>
      <c r="U12" s="36" t="s">
        <v>51</v>
      </c>
      <c r="V12" s="36" t="s">
        <v>49</v>
      </c>
      <c r="W12" s="36" t="s">
        <v>188</v>
      </c>
      <c r="X12" s="36" t="s">
        <v>187</v>
      </c>
      <c r="Y12" s="36" t="s">
        <v>186</v>
      </c>
      <c r="Z12" s="36" t="s">
        <v>233</v>
      </c>
      <c r="AA12" s="42"/>
      <c r="AE12" s="40">
        <v>11</v>
      </c>
      <c r="AG12" s="130">
        <v>901</v>
      </c>
      <c r="AH12" s="129" t="s">
        <v>147</v>
      </c>
      <c r="AI12" s="136" t="s">
        <v>202</v>
      </c>
    </row>
    <row r="13" spans="1:37" x14ac:dyDescent="0.25">
      <c r="A13"/>
      <c r="B13"/>
      <c r="C13" s="72" t="s">
        <v>69</v>
      </c>
      <c r="D13"/>
      <c r="E13" s="110" t="s">
        <v>70</v>
      </c>
      <c r="F13" s="73"/>
      <c r="G13"/>
      <c r="H13"/>
      <c r="I13"/>
      <c r="J13"/>
      <c r="K13"/>
      <c r="S13" s="45" t="s">
        <v>175</v>
      </c>
      <c r="T13" s="45" t="s">
        <v>219</v>
      </c>
      <c r="U13" s="36" t="s">
        <v>51</v>
      </c>
      <c r="V13" s="36" t="s">
        <v>49</v>
      </c>
      <c r="W13" s="36" t="s">
        <v>52</v>
      </c>
      <c r="X13" s="36" t="s">
        <v>186</v>
      </c>
      <c r="Y13" s="36" t="s">
        <v>233</v>
      </c>
      <c r="AA13" s="42"/>
      <c r="AE13" s="40">
        <v>12</v>
      </c>
      <c r="AG13" s="130">
        <v>902</v>
      </c>
      <c r="AH13" s="129" t="s">
        <v>155</v>
      </c>
      <c r="AI13" s="136" t="s">
        <v>203</v>
      </c>
    </row>
    <row r="14" spans="1:37" x14ac:dyDescent="0.25">
      <c r="A14"/>
      <c r="B14"/>
      <c r="C14" s="72" t="s">
        <v>71</v>
      </c>
      <c r="D14"/>
      <c r="E14" s="110" t="s">
        <v>72</v>
      </c>
      <c r="F14" s="73"/>
      <c r="G14"/>
      <c r="H14"/>
      <c r="I14"/>
      <c r="J14"/>
      <c r="K14"/>
      <c r="S14" s="45" t="s">
        <v>178</v>
      </c>
      <c r="T14" s="45" t="s">
        <v>220</v>
      </c>
      <c r="U14" s="36" t="s">
        <v>51</v>
      </c>
      <c r="V14" s="36" t="s">
        <v>49</v>
      </c>
      <c r="W14" s="36" t="s">
        <v>187</v>
      </c>
      <c r="X14" s="36" t="s">
        <v>52</v>
      </c>
      <c r="Y14" s="36" t="s">
        <v>186</v>
      </c>
      <c r="Z14" s="36" t="s">
        <v>233</v>
      </c>
      <c r="AA14" s="42"/>
      <c r="AE14" s="40">
        <v>13</v>
      </c>
      <c r="AG14" s="130">
        <v>903</v>
      </c>
      <c r="AH14" s="129" t="s">
        <v>160</v>
      </c>
      <c r="AI14" s="136" t="s">
        <v>204</v>
      </c>
    </row>
    <row r="15" spans="1:37" x14ac:dyDescent="0.25">
      <c r="A15"/>
      <c r="B15"/>
      <c r="C15" s="72" t="s">
        <v>73</v>
      </c>
      <c r="D15"/>
      <c r="E15" s="111">
        <v>10</v>
      </c>
      <c r="F15" s="73"/>
      <c r="G15"/>
      <c r="H15"/>
      <c r="I15"/>
      <c r="J15"/>
      <c r="K15"/>
      <c r="S15" s="45" t="s">
        <v>181</v>
      </c>
      <c r="T15" s="45" t="s">
        <v>221</v>
      </c>
      <c r="U15" s="36" t="s">
        <v>51</v>
      </c>
      <c r="V15" s="36" t="s">
        <v>49</v>
      </c>
      <c r="W15" s="36" t="s">
        <v>188</v>
      </c>
      <c r="X15" s="36" t="s">
        <v>187</v>
      </c>
      <c r="Y15" s="36" t="s">
        <v>186</v>
      </c>
      <c r="Z15" s="36" t="s">
        <v>233</v>
      </c>
      <c r="AA15" s="42"/>
      <c r="AE15" s="40">
        <v>14</v>
      </c>
      <c r="AG15" s="130">
        <v>1101</v>
      </c>
      <c r="AH15" s="129" t="s">
        <v>166</v>
      </c>
      <c r="AI15" s="136" t="s">
        <v>205</v>
      </c>
    </row>
    <row r="16" spans="1:37" x14ac:dyDescent="0.25">
      <c r="A16"/>
      <c r="B16"/>
      <c r="C16" s="72" t="s">
        <v>74</v>
      </c>
      <c r="D16"/>
      <c r="E16" s="112">
        <v>59</v>
      </c>
      <c r="F16" s="73"/>
      <c r="G16"/>
      <c r="H16"/>
      <c r="I16"/>
      <c r="J16"/>
      <c r="K16"/>
      <c r="S16" s="45" t="s">
        <v>177</v>
      </c>
      <c r="T16" s="45" t="s">
        <v>222</v>
      </c>
      <c r="U16" s="36" t="s">
        <v>51</v>
      </c>
      <c r="V16" s="36" t="s">
        <v>49</v>
      </c>
      <c r="W16" s="36" t="s">
        <v>188</v>
      </c>
      <c r="X16" s="36" t="s">
        <v>187</v>
      </c>
      <c r="Y16" s="36" t="s">
        <v>52</v>
      </c>
      <c r="Z16" s="36" t="s">
        <v>186</v>
      </c>
      <c r="AA16" s="42" t="s">
        <v>233</v>
      </c>
      <c r="AE16" s="40">
        <v>15</v>
      </c>
      <c r="AG16" s="130">
        <v>1102</v>
      </c>
      <c r="AH16" s="129" t="s">
        <v>134</v>
      </c>
      <c r="AI16" s="136" t="s">
        <v>206</v>
      </c>
    </row>
    <row r="17" spans="1:35" x14ac:dyDescent="0.25">
      <c r="A17"/>
      <c r="B17"/>
      <c r="C17" s="72" t="s">
        <v>75</v>
      </c>
      <c r="D17"/>
      <c r="E17" s="113">
        <v>8632014</v>
      </c>
      <c r="F17" s="73"/>
      <c r="G17"/>
      <c r="H17"/>
      <c r="I17"/>
      <c r="J17"/>
      <c r="K17"/>
      <c r="S17" s="45" t="s">
        <v>182</v>
      </c>
      <c r="T17" s="45" t="s">
        <v>223</v>
      </c>
      <c r="U17" s="36" t="s">
        <v>51</v>
      </c>
      <c r="V17" s="36" t="s">
        <v>49</v>
      </c>
      <c r="W17" s="36" t="s">
        <v>52</v>
      </c>
      <c r="X17" s="36" t="s">
        <v>186</v>
      </c>
      <c r="Y17" s="36" t="s">
        <v>233</v>
      </c>
      <c r="AA17" s="42"/>
      <c r="AE17" s="100">
        <v>16</v>
      </c>
      <c r="AG17" s="130">
        <v>1103</v>
      </c>
      <c r="AH17" s="129" t="s">
        <v>143</v>
      </c>
      <c r="AI17" s="136" t="s">
        <v>207</v>
      </c>
    </row>
    <row r="18" spans="1:35" ht="11.25" customHeight="1" thickBot="1" x14ac:dyDescent="0.3">
      <c r="A18"/>
      <c r="B18"/>
      <c r="C18" s="75"/>
      <c r="D18" s="76"/>
      <c r="E18" s="77"/>
      <c r="F18" s="78"/>
      <c r="G18"/>
      <c r="H18"/>
      <c r="I18"/>
      <c r="J18"/>
      <c r="K18"/>
      <c r="S18" s="45" t="s">
        <v>179</v>
      </c>
      <c r="T18" s="45" t="s">
        <v>224</v>
      </c>
      <c r="U18" s="36" t="s">
        <v>51</v>
      </c>
      <c r="V18" s="36" t="s">
        <v>49</v>
      </c>
      <c r="W18" s="36" t="s">
        <v>188</v>
      </c>
      <c r="X18" s="36" t="s">
        <v>187</v>
      </c>
      <c r="Y18" s="36" t="s">
        <v>186</v>
      </c>
      <c r="Z18" s="36" t="s">
        <v>233</v>
      </c>
      <c r="AA18" s="42"/>
      <c r="AE18" s="40">
        <v>17</v>
      </c>
      <c r="AG18" s="130">
        <v>1104</v>
      </c>
      <c r="AH18" s="129" t="s">
        <v>149</v>
      </c>
      <c r="AI18" s="136" t="s">
        <v>208</v>
      </c>
    </row>
    <row r="19" spans="1:35" ht="15.75" customHeight="1" thickBot="1" x14ac:dyDescent="0.3">
      <c r="A19"/>
      <c r="B19"/>
      <c r="C19"/>
      <c r="D19"/>
      <c r="E19" s="74"/>
      <c r="F19"/>
      <c r="G19"/>
      <c r="H19"/>
      <c r="I19"/>
      <c r="J19"/>
      <c r="K19"/>
      <c r="S19" s="45" t="s">
        <v>185</v>
      </c>
      <c r="T19" s="45" t="s">
        <v>225</v>
      </c>
      <c r="U19" s="36" t="s">
        <v>51</v>
      </c>
      <c r="V19" s="36" t="s">
        <v>49</v>
      </c>
      <c r="W19" s="36" t="s">
        <v>188</v>
      </c>
      <c r="X19" s="36" t="s">
        <v>187</v>
      </c>
      <c r="Y19" s="36" t="s">
        <v>52</v>
      </c>
      <c r="Z19" s="36" t="s">
        <v>186</v>
      </c>
      <c r="AA19" s="42" t="s">
        <v>233</v>
      </c>
      <c r="AE19" s="40">
        <v>18</v>
      </c>
      <c r="AG19" s="130">
        <v>1201</v>
      </c>
      <c r="AH19" s="129" t="s">
        <v>161</v>
      </c>
      <c r="AI19" s="136" t="s">
        <v>209</v>
      </c>
    </row>
    <row r="20" spans="1:35" s="99" customFormat="1" ht="23.25" customHeight="1" x14ac:dyDescent="0.25">
      <c r="A20" s="94"/>
      <c r="B20" s="95" t="s">
        <v>76</v>
      </c>
      <c r="C20" s="149" t="s">
        <v>77</v>
      </c>
      <c r="D20" s="150"/>
      <c r="E20" s="150"/>
      <c r="F20" s="151"/>
      <c r="G20" s="94"/>
      <c r="H20" s="94"/>
      <c r="I20" s="94"/>
      <c r="J20" s="94"/>
      <c r="K20" s="94"/>
      <c r="S20" s="101" t="s">
        <v>176</v>
      </c>
      <c r="T20" s="101" t="s">
        <v>226</v>
      </c>
      <c r="U20" s="99" t="s">
        <v>51</v>
      </c>
      <c r="V20" s="99" t="s">
        <v>49</v>
      </c>
      <c r="W20" s="99" t="s">
        <v>188</v>
      </c>
      <c r="X20" s="99" t="s">
        <v>187</v>
      </c>
      <c r="Y20" s="36" t="s">
        <v>52</v>
      </c>
      <c r="Z20" s="36" t="s">
        <v>186</v>
      </c>
      <c r="AA20" s="42" t="s">
        <v>233</v>
      </c>
      <c r="AE20" s="40">
        <v>19</v>
      </c>
      <c r="AG20" s="130">
        <v>1202</v>
      </c>
      <c r="AH20" s="129" t="s">
        <v>162</v>
      </c>
      <c r="AI20" s="136" t="s">
        <v>210</v>
      </c>
    </row>
    <row r="21" spans="1:35" x14ac:dyDescent="0.25">
      <c r="A21"/>
      <c r="B21" s="79"/>
      <c r="C21" s="114" t="s">
        <v>78</v>
      </c>
      <c r="D21" s="116" t="str">
        <f>IF('Cover Sheet'!B28&lt;&gt; "", 'Cover Sheet'!B28, "This area will auto-populate from the Cover Sheet")</f>
        <v>This area will auto-populate from the Cover Sheet</v>
      </c>
      <c r="E21" s="80"/>
      <c r="F21" s="81"/>
      <c r="G21"/>
      <c r="H21"/>
      <c r="I21"/>
      <c r="J21"/>
      <c r="K21"/>
      <c r="S21" s="45" t="s">
        <v>183</v>
      </c>
      <c r="T21" s="45" t="s">
        <v>227</v>
      </c>
      <c r="U21" s="36" t="s">
        <v>51</v>
      </c>
      <c r="V21" s="36" t="s">
        <v>189</v>
      </c>
      <c r="W21" s="36" t="s">
        <v>187</v>
      </c>
      <c r="X21" s="36" t="s">
        <v>52</v>
      </c>
      <c r="Y21" s="36" t="s">
        <v>186</v>
      </c>
      <c r="Z21" s="36" t="s">
        <v>233</v>
      </c>
      <c r="AA21" s="42"/>
      <c r="AE21" s="40">
        <v>20</v>
      </c>
      <c r="AG21" s="12">
        <v>1301</v>
      </c>
      <c r="AH21" s="12" t="s">
        <v>235</v>
      </c>
      <c r="AI21" s="136" t="s">
        <v>211</v>
      </c>
    </row>
    <row r="22" spans="1:35" x14ac:dyDescent="0.25">
      <c r="A22"/>
      <c r="B22"/>
      <c r="C22" s="114" t="s">
        <v>79</v>
      </c>
      <c r="D22"/>
      <c r="E22"/>
      <c r="F22" s="81"/>
      <c r="G22"/>
      <c r="H22"/>
      <c r="I22"/>
      <c r="J22"/>
      <c r="K22"/>
      <c r="S22" s="45" t="s">
        <v>184</v>
      </c>
      <c r="T22" s="45" t="s">
        <v>228</v>
      </c>
      <c r="U22" s="36" t="s">
        <v>51</v>
      </c>
      <c r="V22" s="36" t="s">
        <v>190</v>
      </c>
      <c r="W22" s="36" t="s">
        <v>187</v>
      </c>
      <c r="X22" s="36" t="s">
        <v>52</v>
      </c>
      <c r="Y22" s="36" t="s">
        <v>186</v>
      </c>
      <c r="Z22" s="36" t="s">
        <v>233</v>
      </c>
      <c r="AA22" s="42"/>
      <c r="AE22" s="109">
        <v>21</v>
      </c>
      <c r="AG22" s="12">
        <v>1501</v>
      </c>
      <c r="AH22" s="12" t="s">
        <v>236</v>
      </c>
      <c r="AI22" s="136" t="s">
        <v>212</v>
      </c>
    </row>
    <row r="23" spans="1:35" x14ac:dyDescent="0.25">
      <c r="A23"/>
      <c r="B23"/>
      <c r="C23" s="114" t="s">
        <v>80</v>
      </c>
      <c r="D23"/>
      <c r="E23"/>
      <c r="F23" s="82"/>
      <c r="G23"/>
      <c r="H23"/>
      <c r="I23"/>
      <c r="J23"/>
      <c r="K23"/>
      <c r="S23" s="46" t="s">
        <v>180</v>
      </c>
      <c r="T23" s="46" t="s">
        <v>229</v>
      </c>
      <c r="U23" s="47" t="s">
        <v>51</v>
      </c>
      <c r="V23" s="47" t="s">
        <v>49</v>
      </c>
      <c r="W23" s="47" t="s">
        <v>188</v>
      </c>
      <c r="X23" s="47" t="s">
        <v>187</v>
      </c>
      <c r="Y23" s="47" t="s">
        <v>186</v>
      </c>
      <c r="Z23" s="47" t="s">
        <v>233</v>
      </c>
      <c r="AA23" s="48"/>
      <c r="AG23" s="12">
        <v>1601</v>
      </c>
      <c r="AH23" s="12" t="s">
        <v>237</v>
      </c>
    </row>
    <row r="24" spans="1:35" x14ac:dyDescent="0.25">
      <c r="A24"/>
      <c r="B24"/>
      <c r="C24" s="114" t="s">
        <v>81</v>
      </c>
      <c r="D24"/>
      <c r="E24"/>
      <c r="F24" s="82"/>
      <c r="G24"/>
      <c r="H24"/>
      <c r="I24"/>
      <c r="J24"/>
      <c r="K24"/>
      <c r="AG24" s="130">
        <v>1701</v>
      </c>
      <c r="AH24" s="129" t="s">
        <v>144</v>
      </c>
    </row>
    <row r="25" spans="1:35" s="108" customFormat="1" ht="22.9" customHeight="1" thickBot="1" x14ac:dyDescent="0.3">
      <c r="A25" s="106"/>
      <c r="B25" s="106"/>
      <c r="C25" s="115" t="s">
        <v>82</v>
      </c>
      <c r="D25" s="107"/>
      <c r="E25" s="107"/>
      <c r="F25" s="83"/>
      <c r="G25" s="106"/>
      <c r="H25" s="106"/>
      <c r="I25" s="106"/>
      <c r="J25" s="106"/>
      <c r="K25" s="106"/>
      <c r="AG25" s="130">
        <v>1702</v>
      </c>
      <c r="AH25" s="129" t="s">
        <v>156</v>
      </c>
      <c r="AI25" s="12"/>
    </row>
    <row r="26" spans="1:35" ht="30" customHeight="1" x14ac:dyDescent="0.25">
      <c r="A26"/>
      <c r="B26"/>
      <c r="C26" s="71"/>
      <c r="D26"/>
      <c r="E26"/>
      <c r="F26"/>
      <c r="G26"/>
      <c r="H26"/>
      <c r="I26"/>
      <c r="J26"/>
      <c r="K26"/>
      <c r="AG26" s="130">
        <v>1703</v>
      </c>
      <c r="AH26" s="129" t="s">
        <v>148</v>
      </c>
    </row>
    <row r="27" spans="1:35" s="99" customFormat="1" ht="15.75" customHeight="1" x14ac:dyDescent="0.25">
      <c r="A27" s="94"/>
      <c r="B27" s="104" t="s">
        <v>83</v>
      </c>
      <c r="C27" s="105" t="s">
        <v>111</v>
      </c>
      <c r="D27" s="94"/>
      <c r="E27" s="94"/>
      <c r="F27" s="94"/>
      <c r="G27" s="94"/>
      <c r="H27" s="94"/>
      <c r="I27" s="94"/>
      <c r="J27" s="94"/>
      <c r="K27" s="94"/>
      <c r="AG27" s="130">
        <v>1704</v>
      </c>
      <c r="AH27" s="129" t="s">
        <v>167</v>
      </c>
      <c r="AI27" s="12"/>
    </row>
    <row r="28" spans="1:35" ht="15.75" thickBot="1" x14ac:dyDescent="0.3">
      <c r="A28"/>
      <c r="B28"/>
      <c r="C28"/>
      <c r="D28"/>
      <c r="E28"/>
      <c r="F28"/>
      <c r="G28"/>
      <c r="H28"/>
      <c r="I28"/>
      <c r="J28"/>
      <c r="K28"/>
      <c r="AG28" s="130">
        <v>1705</v>
      </c>
      <c r="AH28" s="129" t="s">
        <v>150</v>
      </c>
    </row>
    <row r="29" spans="1:35" ht="34.5" customHeight="1" thickBot="1" x14ac:dyDescent="0.3">
      <c r="A29"/>
      <c r="B29" s="84" t="s">
        <v>116</v>
      </c>
      <c r="C29" s="143" t="s">
        <v>112</v>
      </c>
      <c r="D29" s="144"/>
      <c r="E29" s="144"/>
      <c r="F29" s="144"/>
      <c r="G29" s="145"/>
      <c r="H29"/>
      <c r="I29"/>
      <c r="J29"/>
      <c r="K29"/>
      <c r="AG29" s="130">
        <v>1706</v>
      </c>
      <c r="AH29" s="129" t="s">
        <v>151</v>
      </c>
    </row>
    <row r="30" spans="1:35" ht="18" customHeight="1" thickBot="1" x14ac:dyDescent="0.35">
      <c r="A30"/>
      <c r="B30" s="85"/>
      <c r="C30"/>
      <c r="D30"/>
      <c r="E30"/>
      <c r="F30"/>
      <c r="G30"/>
      <c r="H30" s="86"/>
      <c r="I30"/>
      <c r="J30"/>
      <c r="K30"/>
      <c r="AG30" s="130">
        <v>1707</v>
      </c>
      <c r="AH30" s="129" t="s">
        <v>152</v>
      </c>
    </row>
    <row r="31" spans="1:35" ht="30.75" customHeight="1" x14ac:dyDescent="0.25">
      <c r="A31"/>
      <c r="B31" s="84" t="s">
        <v>117</v>
      </c>
      <c r="C31" s="153" t="s">
        <v>113</v>
      </c>
      <c r="D31" s="154"/>
      <c r="E31" s="154"/>
      <c r="F31" s="154"/>
      <c r="G31" s="155"/>
      <c r="H31"/>
      <c r="I31"/>
      <c r="J31"/>
      <c r="K31"/>
      <c r="AG31" s="130">
        <v>1801</v>
      </c>
      <c r="AH31" s="129" t="s">
        <v>157</v>
      </c>
    </row>
    <row r="32" spans="1:35" ht="24.75" customHeight="1" x14ac:dyDescent="0.25">
      <c r="A32"/>
      <c r="B32"/>
      <c r="C32" s="146" t="s">
        <v>114</v>
      </c>
      <c r="D32" s="147"/>
      <c r="E32" s="147"/>
      <c r="F32" s="147"/>
      <c r="G32" s="73"/>
      <c r="H32"/>
      <c r="I32"/>
      <c r="J32"/>
      <c r="K32"/>
      <c r="AG32" s="130">
        <v>1802</v>
      </c>
      <c r="AH32" s="129" t="s">
        <v>141</v>
      </c>
    </row>
    <row r="33" spans="1:34" x14ac:dyDescent="0.25">
      <c r="A33"/>
      <c r="B33"/>
      <c r="C33" s="88" t="s">
        <v>84</v>
      </c>
      <c r="D33" s="89"/>
      <c r="E33" s="89"/>
      <c r="F33" s="87"/>
      <c r="G33" s="73"/>
      <c r="H33"/>
      <c r="I33"/>
      <c r="J33"/>
      <c r="K33"/>
      <c r="AG33" s="130">
        <v>1803</v>
      </c>
      <c r="AH33" s="129" t="s">
        <v>158</v>
      </c>
    </row>
    <row r="34" spans="1:34" ht="54" customHeight="1" thickBot="1" x14ac:dyDescent="0.3">
      <c r="A34"/>
      <c r="B34" s="74"/>
      <c r="C34" s="93" t="s">
        <v>115</v>
      </c>
      <c r="D34" s="90"/>
      <c r="E34" s="152" t="str">
        <f>CONCATENATE("Replacement Fees for Water Act Application -  ",IF(D21="This area will auto-populate from the Cover Sheet"," ",D21))</f>
        <v xml:space="preserve">Replacement Fees for Water Act Application -   </v>
      </c>
      <c r="F34" s="152"/>
      <c r="G34" s="103" t="str">
        <f>IF(D21="This area will auto-populate from the Cover Sheet","This area will auto-populate from the Cover Sheet","")</f>
        <v>This area will auto-populate from the Cover Sheet</v>
      </c>
      <c r="H34"/>
      <c r="I34"/>
      <c r="J34"/>
      <c r="K34"/>
      <c r="AG34" s="130">
        <v>1804</v>
      </c>
      <c r="AH34" s="129" t="s">
        <v>168</v>
      </c>
    </row>
    <row r="35" spans="1:34" ht="18.75" x14ac:dyDescent="0.3">
      <c r="A35"/>
      <c r="B35"/>
      <c r="C35"/>
      <c r="D35" s="91"/>
      <c r="E35" s="91"/>
      <c r="F35" s="91"/>
      <c r="G35" s="91"/>
      <c r="H35"/>
      <c r="I35"/>
      <c r="J35"/>
      <c r="K35"/>
      <c r="AG35" s="130">
        <v>1805</v>
      </c>
      <c r="AH35" s="129" t="s">
        <v>159</v>
      </c>
    </row>
    <row r="36" spans="1:34" ht="83.25" customHeight="1" x14ac:dyDescent="0.25">
      <c r="A36"/>
      <c r="B36"/>
      <c r="C36" s="140" t="s">
        <v>85</v>
      </c>
      <c r="D36" s="140"/>
      <c r="E36" s="140"/>
      <c r="F36" s="140"/>
      <c r="G36" s="92"/>
      <c r="H36"/>
      <c r="I36"/>
      <c r="J36"/>
      <c r="K36"/>
      <c r="AG36" s="12">
        <v>1806</v>
      </c>
      <c r="AH36" s="12" t="s">
        <v>238</v>
      </c>
    </row>
    <row r="37" spans="1:34" ht="15.75" customHeight="1" x14ac:dyDescent="0.3">
      <c r="A37"/>
      <c r="B37" s="139" t="s">
        <v>245</v>
      </c>
      <c r="C37"/>
      <c r="D37" s="86"/>
      <c r="E37" s="86"/>
      <c r="F37" s="86"/>
      <c r="G37"/>
      <c r="H37"/>
      <c r="I37"/>
      <c r="J37"/>
      <c r="K37"/>
      <c r="AG37" s="130">
        <v>1901</v>
      </c>
      <c r="AH37" s="129" t="s">
        <v>169</v>
      </c>
    </row>
    <row r="38" spans="1:34" ht="15.75" customHeight="1" x14ac:dyDescent="0.25">
      <c r="A38"/>
      <c r="B38"/>
      <c r="C38"/>
      <c r="D38"/>
      <c r="E38"/>
      <c r="F38"/>
      <c r="G38"/>
      <c r="H38"/>
      <c r="I38"/>
      <c r="J38"/>
      <c r="K38"/>
      <c r="AG38" s="12">
        <v>2001</v>
      </c>
      <c r="AH38" s="12" t="s">
        <v>239</v>
      </c>
    </row>
    <row r="39" spans="1:34" x14ac:dyDescent="0.25">
      <c r="AG39" s="12">
        <v>2101</v>
      </c>
      <c r="AH39" s="12" t="s">
        <v>240</v>
      </c>
    </row>
    <row r="40" spans="1:34" x14ac:dyDescent="0.25">
      <c r="AG40" s="12">
        <v>2201</v>
      </c>
      <c r="AH40" s="12" t="s">
        <v>241</v>
      </c>
    </row>
    <row r="41" spans="1:34" x14ac:dyDescent="0.25">
      <c r="AG41" s="12">
        <v>2301</v>
      </c>
      <c r="AH41" s="12" t="s">
        <v>242</v>
      </c>
    </row>
    <row r="42" spans="1:34" x14ac:dyDescent="0.25">
      <c r="AG42" s="130">
        <v>2401</v>
      </c>
      <c r="AH42" s="129" t="s">
        <v>170</v>
      </c>
    </row>
    <row r="43" spans="1:34" x14ac:dyDescent="0.25">
      <c r="AG43" s="12">
        <v>2501</v>
      </c>
      <c r="AH43" s="12" t="s">
        <v>243</v>
      </c>
    </row>
  </sheetData>
  <sheetProtection algorithmName="SHA-512" hashValue="OFNQERFyDl42QFl4BnbzbH6pKOzULgy55T9MgkL0TKrl0WPOxpL1vcyqRi7LfVc+xDt9HM/M+7ssiGxs4dLc5Q==" saltValue="tycO7AEYG3zMz0U23HLXnA==" spinCount="100000" sheet="1" selectLockedCells="1"/>
  <customSheetViews>
    <customSheetView guid="{F4A02660-3C9B-4B93-A190-AB473E0037E3}" showPageBreaks="1" showGridLines="0" printArea="1" view="pageBreakPreview" topLeftCell="A13">
      <selection activeCell="L17" sqref="L17"/>
      <pageMargins left="0.7" right="0.7" top="0.75" bottom="0.75" header="0.3" footer="0.3"/>
      <pageSetup scale="70" orientation="portrait" r:id="rId1"/>
      <headerFooter>
        <oddFooter>&amp;L&amp;1#&amp;"Calibri"&amp;11&amp;K000000Classification: Protected A</oddFooter>
      </headerFooter>
    </customSheetView>
  </customSheetViews>
  <mergeCells count="13">
    <mergeCell ref="C36:F36"/>
    <mergeCell ref="U1:AA1"/>
    <mergeCell ref="C29:G29"/>
    <mergeCell ref="C32:F32"/>
    <mergeCell ref="B7:G7"/>
    <mergeCell ref="C20:F20"/>
    <mergeCell ref="E34:F34"/>
    <mergeCell ref="C31:G31"/>
    <mergeCell ref="B2:G2"/>
    <mergeCell ref="B3:G3"/>
    <mergeCell ref="B4:G4"/>
    <mergeCell ref="B5:G5"/>
    <mergeCell ref="B6:G6"/>
  </mergeCells>
  <pageMargins left="0.7" right="0.7" top="0.75" bottom="0.75" header="0.3" footer="0.3"/>
  <pageSetup scale="70" orientation="portrait" r:id="rId2"/>
  <headerFooter>
    <oddFooter>&amp;L&amp;1#&amp;"Calibri"&amp;11&amp;K000000Classification: Public</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L30"/>
  <sheetViews>
    <sheetView zoomScaleNormal="100" zoomScaleSheetLayoutView="90" zoomScalePageLayoutView="110" workbookViewId="0">
      <selection activeCell="B28" sqref="B28"/>
    </sheetView>
  </sheetViews>
  <sheetFormatPr defaultColWidth="9.140625" defaultRowHeight="14.1" customHeight="1" x14ac:dyDescent="0.25"/>
  <cols>
    <col min="1" max="1" width="55.5703125" style="19" customWidth="1"/>
    <col min="2" max="2" width="65.5703125" style="19" customWidth="1"/>
    <col min="3" max="12" width="9.140625" style="18"/>
    <col min="13" max="16384" width="9.140625" style="19"/>
  </cols>
  <sheetData>
    <row r="1" spans="1:2" ht="18" customHeight="1" thickBot="1" x14ac:dyDescent="0.3">
      <c r="A1" s="161" t="s">
        <v>110</v>
      </c>
      <c r="B1" s="162"/>
    </row>
    <row r="2" spans="1:2" ht="15.95" customHeight="1" x14ac:dyDescent="0.25">
      <c r="A2" s="159" t="s">
        <v>1</v>
      </c>
      <c r="B2" s="160"/>
    </row>
    <row r="3" spans="1:2" ht="15" customHeight="1" x14ac:dyDescent="0.25">
      <c r="A3" s="20" t="s">
        <v>3</v>
      </c>
      <c r="B3" s="51"/>
    </row>
    <row r="4" spans="1:2" ht="15" customHeight="1" x14ac:dyDescent="0.25">
      <c r="A4" s="22" t="s">
        <v>2</v>
      </c>
      <c r="B4" s="52"/>
    </row>
    <row r="5" spans="1:2" ht="15" customHeight="1" x14ac:dyDescent="0.25">
      <c r="A5" s="20" t="s">
        <v>8</v>
      </c>
      <c r="B5" s="53"/>
    </row>
    <row r="6" spans="1:2" ht="15" customHeight="1" x14ac:dyDescent="0.25">
      <c r="A6" s="22" t="s">
        <v>4</v>
      </c>
      <c r="B6" s="52"/>
    </row>
    <row r="7" spans="1:2" ht="15" customHeight="1" x14ac:dyDescent="0.25">
      <c r="A7" s="20" t="s">
        <v>5</v>
      </c>
      <c r="B7" s="51"/>
    </row>
    <row r="8" spans="1:2" ht="15" customHeight="1" x14ac:dyDescent="0.25">
      <c r="A8" s="22" t="s">
        <v>7</v>
      </c>
      <c r="B8" s="52"/>
    </row>
    <row r="9" spans="1:2" ht="15" customHeight="1" thickBot="1" x14ac:dyDescent="0.3">
      <c r="A9" s="21" t="s">
        <v>103</v>
      </c>
      <c r="B9" s="54"/>
    </row>
    <row r="10" spans="1:2" ht="15.95" customHeight="1" x14ac:dyDescent="0.25">
      <c r="A10" s="159" t="s">
        <v>14</v>
      </c>
      <c r="B10" s="160"/>
    </row>
    <row r="11" spans="1:2" ht="15" customHeight="1" x14ac:dyDescent="0.25">
      <c r="A11" s="20" t="s">
        <v>13</v>
      </c>
      <c r="B11" s="51"/>
    </row>
    <row r="12" spans="1:2" ht="15" customHeight="1" x14ac:dyDescent="0.25">
      <c r="A12" s="22" t="s">
        <v>12</v>
      </c>
      <c r="B12" s="52"/>
    </row>
    <row r="13" spans="1:2" ht="15" customHeight="1" x14ac:dyDescent="0.25">
      <c r="A13" s="20" t="s">
        <v>10</v>
      </c>
      <c r="B13" s="51" t="s">
        <v>41</v>
      </c>
    </row>
    <row r="14" spans="1:2" ht="15" customHeight="1" thickBot="1" x14ac:dyDescent="0.3">
      <c r="A14" s="23" t="s">
        <v>119</v>
      </c>
      <c r="B14" s="55"/>
    </row>
    <row r="15" spans="1:2" ht="15.95" customHeight="1" x14ac:dyDescent="0.25">
      <c r="A15" s="159" t="s">
        <v>15</v>
      </c>
      <c r="B15" s="160"/>
    </row>
    <row r="16" spans="1:2" ht="15" customHeight="1" x14ac:dyDescent="0.25">
      <c r="A16" s="20" t="s">
        <v>123</v>
      </c>
      <c r="B16" s="51"/>
    </row>
    <row r="17" spans="1:4" ht="15" customHeight="1" x14ac:dyDescent="0.25">
      <c r="A17" s="22" t="s">
        <v>118</v>
      </c>
      <c r="B17" s="52" t="s">
        <v>41</v>
      </c>
    </row>
    <row r="18" spans="1:4" ht="15" customHeight="1" x14ac:dyDescent="0.25">
      <c r="A18" s="20" t="s">
        <v>94</v>
      </c>
      <c r="B18" s="51"/>
    </row>
    <row r="19" spans="1:4" ht="15" customHeight="1" x14ac:dyDescent="0.25">
      <c r="A19" s="22" t="s">
        <v>6</v>
      </c>
      <c r="B19" s="56"/>
    </row>
    <row r="20" spans="1:4" ht="15" customHeight="1" x14ac:dyDescent="0.25">
      <c r="A20" s="20" t="s">
        <v>17</v>
      </c>
      <c r="B20" s="51" t="s">
        <v>41</v>
      </c>
    </row>
    <row r="21" spans="1:4" ht="15" customHeight="1" x14ac:dyDescent="0.25">
      <c r="A21" s="22" t="s">
        <v>95</v>
      </c>
      <c r="B21" s="56" t="s">
        <v>41</v>
      </c>
    </row>
    <row r="22" spans="1:4" ht="15" customHeight="1" x14ac:dyDescent="0.25">
      <c r="A22" s="20" t="s">
        <v>16</v>
      </c>
      <c r="B22" s="51" t="s">
        <v>41</v>
      </c>
    </row>
    <row r="23" spans="1:4" ht="15" customHeight="1" x14ac:dyDescent="0.25">
      <c r="A23" s="22" t="s">
        <v>171</v>
      </c>
      <c r="B23" s="56" t="s">
        <v>41</v>
      </c>
      <c r="D23" s="137"/>
    </row>
    <row r="24" spans="1:4" ht="15" customHeight="1" thickBot="1" x14ac:dyDescent="0.3">
      <c r="A24" s="21" t="s">
        <v>18</v>
      </c>
      <c r="B24" s="54" t="s">
        <v>41</v>
      </c>
    </row>
    <row r="25" spans="1:4" ht="15.95" customHeight="1" x14ac:dyDescent="0.25">
      <c r="A25" s="159" t="s">
        <v>101</v>
      </c>
      <c r="B25" s="160"/>
    </row>
    <row r="26" spans="1:4" ht="15" customHeight="1" x14ac:dyDescent="0.25">
      <c r="A26" s="20" t="s">
        <v>122</v>
      </c>
      <c r="B26" s="51"/>
    </row>
    <row r="27" spans="1:4" ht="15" customHeight="1" x14ac:dyDescent="0.25">
      <c r="A27" s="22" t="s">
        <v>121</v>
      </c>
      <c r="B27" s="52"/>
    </row>
    <row r="28" spans="1:4" ht="15" customHeight="1" thickBot="1" x14ac:dyDescent="0.3">
      <c r="A28" s="21" t="s">
        <v>120</v>
      </c>
      <c r="B28" s="57"/>
    </row>
    <row r="29" spans="1:4" ht="15.95" customHeight="1" x14ac:dyDescent="0.25">
      <c r="A29" s="159" t="s">
        <v>96</v>
      </c>
      <c r="B29" s="160"/>
    </row>
    <row r="30" spans="1:4" ht="65.099999999999994" customHeight="1" thickBot="1" x14ac:dyDescent="0.3">
      <c r="A30" s="21" t="s">
        <v>102</v>
      </c>
      <c r="B30" s="58"/>
    </row>
  </sheetData>
  <sheetProtection algorithmName="SHA-512" hashValue="MGEc35QfBYrY6SRmtEZVngaVi+y0Y38v2tfde1zCVNjiJKeYfTeG2EAV2lKhGKYYVrQ62OWwV0YeKTehHtPxCA==" saltValue="tGGnHotm+LcVhHT21NJrLA==" spinCount="100000" sheet="1" selectLockedCells="1"/>
  <protectedRanges>
    <protectedRange sqref="B3:B9" name="Range1"/>
  </protectedRanges>
  <customSheetViews>
    <customSheetView guid="{F4A02660-3C9B-4B93-A190-AB473E0037E3}" fitToPage="1">
      <selection activeCell="B13" sqref="B13"/>
      <pageMargins left="0.39370078740157483" right="0.39370078740157483" top="0.39370078740157483" bottom="0.39370078740157483" header="0" footer="0"/>
      <pageSetup scale="81" orientation="portrait" r:id="rId1"/>
      <headerFooter>
        <oddFooter>&amp;L&amp;1#&amp;"Calibri"&amp;11&amp;K000000Classification: Protected A</oddFooter>
      </headerFooter>
    </customSheetView>
  </customSheetViews>
  <mergeCells count="6">
    <mergeCell ref="A29:B29"/>
    <mergeCell ref="A25:B25"/>
    <mergeCell ref="A10:B10"/>
    <mergeCell ref="A15:B15"/>
    <mergeCell ref="A1:B1"/>
    <mergeCell ref="A2:B2"/>
  </mergeCells>
  <conditionalFormatting sqref="B13 B17 B20:B24">
    <cfRule type="cellIs" dxfId="0" priority="1" operator="equal">
      <formula>"Please Select"</formula>
    </cfRule>
  </conditionalFormatting>
  <dataValidations count="1">
    <dataValidation type="list" allowBlank="1" showInputMessage="1" showErrorMessage="1" sqref="B24" xr:uid="{00000000-0002-0000-0000-000000000000}">
      <formula1>INDIRECT(VLOOKUP($B$23,ITLookup,1,TRUE))</formula1>
    </dataValidation>
  </dataValidations>
  <pageMargins left="0.39370078740157483" right="0.39370078740157483" top="0.39370078740157483" bottom="0.39370078740157483" header="0" footer="0"/>
  <pageSetup scale="81" orientation="portrait" r:id="rId2"/>
  <headerFooter>
    <oddFooter>&amp;L&amp;1#&amp;"Calibri"&amp;11&amp;K000000Classification: Public</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4000000}">
          <x14:formula1>
            <xm:f>Instructions!$P$2:$P$11</xm:f>
          </x14:formula1>
          <xm:sqref>B13</xm:sqref>
        </x14:dataValidation>
        <x14:dataValidation type="list" allowBlank="1" showInputMessage="1" showErrorMessage="1" xr:uid="{00000000-0002-0000-0000-000003000000}">
          <x14:formula1>
            <xm:f>Instructions!$Q$2:$Q$4</xm:f>
          </x14:formula1>
          <xm:sqref>B22</xm:sqref>
        </x14:dataValidation>
        <x14:dataValidation type="list" allowBlank="1" showInputMessage="1" showErrorMessage="1" xr:uid="{00000000-0002-0000-0000-000002000000}">
          <x14:formula1>
            <xm:f>Instructions!$R$2:$R$4</xm:f>
          </x14:formula1>
          <xm:sqref>B20</xm:sqref>
        </x14:dataValidation>
        <x14:dataValidation type="list" allowBlank="1" showInputMessage="1" showErrorMessage="1" xr:uid="{00000000-0002-0000-0000-000005000000}">
          <x14:formula1>
            <xm:f>Instructions!$AC$2:$AC$4</xm:f>
          </x14:formula1>
          <xm:sqref>B21</xm:sqref>
        </x14:dataValidation>
        <x14:dataValidation type="list" allowBlank="1" showInputMessage="1" showErrorMessage="1" xr:uid="{00000000-0002-0000-0000-000006000000}">
          <x14:formula1>
            <xm:f>Instructions!$AD$2:$AD$3</xm:f>
          </x14:formula1>
          <xm:sqref>B17</xm:sqref>
        </x14:dataValidation>
        <x14:dataValidation type="list" allowBlank="1" showInputMessage="1" showErrorMessage="1" xr:uid="{F93D2E34-F9FB-4DE3-A4CB-99CF50F6A663}">
          <x14:formula1>
            <xm:f>Instructions!$S$2:$S$23</xm:f>
          </x14:formula1>
          <xm:sqref>B23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pageSetUpPr fitToPage="1"/>
  </sheetPr>
  <dimension ref="A1:U501"/>
  <sheetViews>
    <sheetView zoomScaleNormal="100" workbookViewId="0">
      <pane xSplit="1" ySplit="2" topLeftCell="B3" activePane="bottomRight" state="frozen"/>
      <selection sqref="A1:N1"/>
      <selection pane="topRight" sqref="A1:N1"/>
      <selection pane="bottomLeft" sqref="A1:N1"/>
      <selection pane="bottomRight" activeCell="G22" sqref="G22"/>
    </sheetView>
  </sheetViews>
  <sheetFormatPr defaultColWidth="9.140625" defaultRowHeight="12" x14ac:dyDescent="0.25"/>
  <cols>
    <col min="1" max="7" width="15.5703125" style="12" customWidth="1"/>
    <col min="8" max="8" width="20" style="12" customWidth="1"/>
    <col min="9" max="12" width="15.5703125" style="12" customWidth="1"/>
    <col min="13" max="13" width="60.42578125" style="12" customWidth="1"/>
    <col min="14" max="14" width="25.5703125" style="12" customWidth="1"/>
    <col min="15" max="15" width="9.140625" style="12"/>
    <col min="16" max="17" width="9.140625" style="12" hidden="1" customWidth="1"/>
    <col min="18" max="18" width="19.85546875" style="12" customWidth="1"/>
    <col min="19" max="19" width="9.140625" style="12"/>
    <col min="20" max="21" width="9.140625" style="12" hidden="1" customWidth="1"/>
    <col min="22" max="16384" width="9.140625" style="12"/>
  </cols>
  <sheetData>
    <row r="1" spans="1:21" ht="21" customHeight="1" thickBot="1" x14ac:dyDescent="0.3">
      <c r="A1" s="163" t="s">
        <v>106</v>
      </c>
      <c r="B1" s="164"/>
      <c r="C1" s="164"/>
      <c r="D1" s="164"/>
      <c r="E1" s="164"/>
      <c r="F1" s="164"/>
      <c r="G1" s="164"/>
      <c r="H1" s="164"/>
      <c r="I1" s="164"/>
      <c r="J1" s="164"/>
      <c r="K1" s="164"/>
      <c r="L1" s="164"/>
    </row>
    <row r="2" spans="1:21" ht="48" thickBot="1" x14ac:dyDescent="0.3">
      <c r="A2" s="50" t="s">
        <v>56</v>
      </c>
      <c r="B2" s="34" t="s">
        <v>105</v>
      </c>
      <c r="C2" s="34" t="s">
        <v>137</v>
      </c>
      <c r="D2" s="34" t="s">
        <v>86</v>
      </c>
      <c r="E2" s="34" t="s">
        <v>57</v>
      </c>
      <c r="F2" s="34" t="s">
        <v>107</v>
      </c>
      <c r="G2" s="34" t="s">
        <v>191</v>
      </c>
      <c r="H2" s="32" t="s">
        <v>127</v>
      </c>
      <c r="I2" s="32" t="s">
        <v>59</v>
      </c>
      <c r="J2" s="32" t="s">
        <v>60</v>
      </c>
      <c r="K2" s="32" t="s">
        <v>61</v>
      </c>
      <c r="L2" s="33" t="s">
        <v>62</v>
      </c>
      <c r="M2" s="13" t="s">
        <v>135</v>
      </c>
      <c r="N2" s="35" t="s">
        <v>108</v>
      </c>
      <c r="O2" s="35" t="s">
        <v>109</v>
      </c>
      <c r="P2" s="12" t="s">
        <v>213</v>
      </c>
      <c r="Q2" s="12" t="s">
        <v>213</v>
      </c>
      <c r="R2" s="35" t="s">
        <v>214</v>
      </c>
      <c r="S2" s="35" t="s">
        <v>109</v>
      </c>
      <c r="T2" s="12" t="s">
        <v>213</v>
      </c>
      <c r="U2" s="12" t="s">
        <v>213</v>
      </c>
    </row>
    <row r="3" spans="1:21" ht="12" customHeight="1" x14ac:dyDescent="0.25">
      <c r="A3" s="59"/>
      <c r="B3" s="60"/>
      <c r="C3" s="61"/>
      <c r="D3" s="60"/>
      <c r="E3" s="60"/>
      <c r="F3" s="60"/>
      <c r="G3" s="60"/>
      <c r="H3" s="131" t="str">
        <f>IF(G3="","",VLOOKUP(G3,Instructions!AG$2:AH$43,2,FALSE))</f>
        <v/>
      </c>
      <c r="I3" s="24" t="str">
        <f t="shared" ref="I3:I65" si="0">IF(F3="A",8,IF(F3="B",4,IF(F3="C",2,IF(F3="","",IF(F3="D",1,"Error")))))</f>
        <v/>
      </c>
      <c r="J3" s="25" t="str">
        <f>IF(C3="","",ROUND(C3,3)*I3)</f>
        <v/>
      </c>
      <c r="K3" s="26" t="str">
        <f t="shared" ref="K3:K65" si="1">IF(B3&lt;&gt;"",IF(I3="","",IF(AND(B3="N")*OR(E3=1,E3=3,E3=4,E3=10),19100,IF(AND(B3="N")*OR(E3=2,E3=11),19400, IF(AND(B3="N")*OR(E3=5,E3=7,E3=8,E3=9),18400, IF(AND(B3="N")*OR(E3=6,E3=14,E3=18,E3=19,E3=20),18200,IF(AND(B3="N")*OR(E3=12,E3=16),18500, IF(AND(B3="N")*OR(E3=13,E3=21),17700,IF(AND(B3="N",E3=15),17300,IF(AND(B3="N",E3=17),18600,10300))))))))),"")</f>
        <v/>
      </c>
      <c r="L3" s="27" t="str">
        <f t="shared" ref="L3:L65" si="2">IF(OR(J3="",K3=""),"",J3*K3)</f>
        <v/>
      </c>
      <c r="M3" s="13" t="s">
        <v>136</v>
      </c>
      <c r="N3" s="11" t="str">
        <f>IF(Q3&lt;&gt;"",Q3,"")</f>
        <v/>
      </c>
      <c r="O3" s="12" t="str">
        <f>IF(N3="",N3,COUNTIFS($D$3:$D$501,N3,$C$3:$C$501,"&gt;0"))</f>
        <v/>
      </c>
      <c r="P3" s="12" t="str">
        <f>IF(C3&gt;0,D3,"")</f>
        <v/>
      </c>
      <c r="Q3" s="11" t="str" cm="1">
        <f t="array" ref="Q3">IFERROR(INDEX($P$3:$P$501, MATCH(0,IF(ISBLANK($P$3:$P$501),1,COUNTIF(Q$2:$Q2, $P$3:$P$501)), 0)),"")</f>
        <v/>
      </c>
      <c r="R3" s="11" t="str">
        <f>IF(U3&lt;&gt;"",U3,"")</f>
        <v/>
      </c>
      <c r="S3" s="12" t="str">
        <f>IF(R3="",R3,COUNTIFS($F$3:$F$501,R3,$C$3:$C$501,"&gt;0"))</f>
        <v/>
      </c>
      <c r="T3" s="12" t="str">
        <f>IF(C3&gt;0,F3,"")</f>
        <v/>
      </c>
      <c r="U3" s="11" t="str" cm="1">
        <f t="array" ref="U3">IFERROR(INDEX($T$3:$T$501, MATCH(0,IF(ISBLANK($T$3:$T$501),1,COUNTIF($U$2:U2, $T$3:$T$501)), 0)),"")</f>
        <v/>
      </c>
    </row>
    <row r="4" spans="1:21" ht="12.4" customHeight="1" x14ac:dyDescent="0.25">
      <c r="A4" s="62"/>
      <c r="B4" s="63"/>
      <c r="C4" s="64"/>
      <c r="D4" s="63"/>
      <c r="E4" s="63"/>
      <c r="F4" s="63"/>
      <c r="G4" s="63"/>
      <c r="H4" s="132" t="str">
        <f>IF(G4="","",VLOOKUP(G4,Instructions!AG$2:AH$43,2,FALSE))</f>
        <v/>
      </c>
      <c r="I4" s="14" t="str">
        <f t="shared" si="0"/>
        <v/>
      </c>
      <c r="J4" s="15" t="str">
        <f>IF(C4="","",ROUND(C4,3)*I4)</f>
        <v/>
      </c>
      <c r="K4" s="16" t="str">
        <f t="shared" si="1"/>
        <v/>
      </c>
      <c r="L4" s="17" t="str">
        <f t="shared" si="2"/>
        <v/>
      </c>
      <c r="N4" s="11" t="str">
        <f t="shared" ref="N4:N41" si="3">IF(Q4&lt;&gt;"",Q4,"")</f>
        <v/>
      </c>
      <c r="O4" s="12" t="str">
        <f t="shared" ref="O4:O41" si="4">IF(N4="",N4,COUNTIFS($D$3:$D$501,N4,$C$3:$C$501,"&gt;0"))</f>
        <v/>
      </c>
      <c r="P4" s="12" t="str">
        <f t="shared" ref="P4:P67" si="5">IF(C4&gt;0,D4,"")</f>
        <v/>
      </c>
      <c r="Q4" s="11" t="str" cm="1">
        <f t="array" ref="Q4">IFERROR(INDEX($P$3:$P$501, MATCH(0,IF(ISBLANK($P$3:$P$501),1,COUNTIF(Q$2:$Q3, $P$3:$P$501)), 0)),"")</f>
        <v/>
      </c>
      <c r="R4" s="11" t="str">
        <f t="shared" ref="R4:R6" si="6">IF(U4&lt;&gt;"",U4,"")</f>
        <v/>
      </c>
      <c r="S4" s="12" t="str">
        <f>IF(R4="",R4,COUNTIFS($F$3:$F$501,R4,$C$3:$C$501,"&gt;0"))</f>
        <v/>
      </c>
      <c r="T4" s="12" t="str">
        <f t="shared" ref="T4:T67" si="7">IF(C4&gt;0,F4,"")</f>
        <v/>
      </c>
      <c r="U4" s="11" t="str" cm="1">
        <f t="array" ref="U4">IFERROR(INDEX($T$3:$T$501, MATCH(0,IF(ISBLANK($T$3:$T$501),1,COUNTIF($U$2:U3, $T$3:$T$501)), 0)),"")</f>
        <v/>
      </c>
    </row>
    <row r="5" spans="1:21" ht="12.4" customHeight="1" x14ac:dyDescent="0.25">
      <c r="A5" s="59"/>
      <c r="B5" s="60"/>
      <c r="C5" s="61"/>
      <c r="D5" s="60"/>
      <c r="E5" s="60"/>
      <c r="F5" s="60"/>
      <c r="G5" s="60"/>
      <c r="H5" s="131" t="str">
        <f>IF(G5="","",VLOOKUP(G5,Instructions!AG$2:AH$43,2,FALSE))</f>
        <v/>
      </c>
      <c r="I5" s="24" t="str">
        <f t="shared" si="0"/>
        <v/>
      </c>
      <c r="J5" s="25" t="str">
        <f t="shared" ref="J5:J68" si="8">IF(C5="","",ROUND(C5,3)*I5)</f>
        <v/>
      </c>
      <c r="K5" s="26" t="str">
        <f t="shared" si="1"/>
        <v/>
      </c>
      <c r="L5" s="27" t="str">
        <f t="shared" si="2"/>
        <v/>
      </c>
      <c r="N5" s="11" t="str">
        <f t="shared" si="3"/>
        <v/>
      </c>
      <c r="O5" s="12" t="str">
        <f t="shared" si="4"/>
        <v/>
      </c>
      <c r="P5" s="12" t="str">
        <f t="shared" si="5"/>
        <v/>
      </c>
      <c r="Q5" s="11" t="str" cm="1">
        <f t="array" ref="Q5">IFERROR(INDEX($P$3:$P$501, MATCH(0,IF(ISBLANK($P$3:$P$501),1,COUNTIF(Q$2:$Q4, $P$3:$P$501)), 0)),"")</f>
        <v/>
      </c>
      <c r="R5" s="11" t="str">
        <f t="shared" si="6"/>
        <v/>
      </c>
      <c r="S5" s="12" t="str">
        <f>IF(R5="",R5,COUNTIFS($F$3:$F$501,R5,$C$3:$C$501,"&gt;0"))</f>
        <v/>
      </c>
      <c r="T5" s="12" t="str">
        <f t="shared" si="7"/>
        <v/>
      </c>
      <c r="U5" s="11" t="str" cm="1">
        <f t="array" ref="U5">IFERROR(INDEX($T$3:$T$501, MATCH(0,IF(ISBLANK($T$3:$T$501),1,COUNTIF($U$2:U4, $T$3:$T$501)), 0)),"")</f>
        <v/>
      </c>
    </row>
    <row r="6" spans="1:21" ht="12.4" customHeight="1" x14ac:dyDescent="0.25">
      <c r="A6" s="62"/>
      <c r="B6" s="63"/>
      <c r="C6" s="64"/>
      <c r="D6" s="63"/>
      <c r="E6" s="63"/>
      <c r="F6" s="63"/>
      <c r="G6" s="63"/>
      <c r="H6" s="132" t="str">
        <f>IF(G6="","",VLOOKUP(G6,Instructions!AG$2:AH$43,2,FALSE))</f>
        <v/>
      </c>
      <c r="I6" s="14" t="str">
        <f t="shared" si="0"/>
        <v/>
      </c>
      <c r="J6" s="15" t="str">
        <f t="shared" si="8"/>
        <v/>
      </c>
      <c r="K6" s="16" t="str">
        <f t="shared" si="1"/>
        <v/>
      </c>
      <c r="L6" s="17" t="str">
        <f t="shared" si="2"/>
        <v/>
      </c>
      <c r="N6" s="11" t="str">
        <f t="shared" si="3"/>
        <v/>
      </c>
      <c r="O6" s="12" t="str">
        <f t="shared" si="4"/>
        <v/>
      </c>
      <c r="P6" s="12" t="str">
        <f t="shared" si="5"/>
        <v/>
      </c>
      <c r="Q6" s="11" t="str" cm="1">
        <f t="array" ref="Q6">IFERROR(INDEX($P$3:$P$501, MATCH(0,IF(ISBLANK($P$3:$P$501),1,COUNTIF(Q$2:$Q5, $P$3:$P$501)), 0)),"")</f>
        <v/>
      </c>
      <c r="R6" s="11" t="str">
        <f t="shared" si="6"/>
        <v/>
      </c>
      <c r="S6" s="12" t="str">
        <f>IF(R6="",R6,COUNTIFS($F$3:$F$501,R6,$C$3:$C$501,"&gt;0"))</f>
        <v/>
      </c>
      <c r="T6" s="12" t="str">
        <f t="shared" si="7"/>
        <v/>
      </c>
      <c r="U6" s="11" t="str" cm="1">
        <f t="array" ref="U6">IFERROR(INDEX($T$3:$T$501, MATCH(0,IF(ISBLANK($T$3:$T$501),1,COUNTIF($U$2:U5, $T$3:$T$501)), 0)),"")</f>
        <v/>
      </c>
    </row>
    <row r="7" spans="1:21" ht="15" customHeight="1" x14ac:dyDescent="0.25">
      <c r="A7" s="59"/>
      <c r="B7" s="60"/>
      <c r="C7" s="61"/>
      <c r="D7" s="60"/>
      <c r="E7" s="60"/>
      <c r="F7" s="60"/>
      <c r="G7" s="60"/>
      <c r="H7" s="131" t="str">
        <f>IF(G7="","",VLOOKUP(G7,Instructions!AG$2:AH$43,2,FALSE))</f>
        <v/>
      </c>
      <c r="I7" s="24" t="str">
        <f t="shared" si="0"/>
        <v/>
      </c>
      <c r="J7" s="25" t="str">
        <f t="shared" si="8"/>
        <v/>
      </c>
      <c r="K7" s="26" t="str">
        <f t="shared" si="1"/>
        <v/>
      </c>
      <c r="L7" s="27" t="str">
        <f t="shared" si="2"/>
        <v/>
      </c>
      <c r="N7" s="11" t="str">
        <f t="shared" si="3"/>
        <v/>
      </c>
      <c r="O7" s="12" t="str">
        <f t="shared" si="4"/>
        <v/>
      </c>
      <c r="P7" s="12" t="str">
        <f t="shared" si="5"/>
        <v/>
      </c>
      <c r="Q7" s="11" t="str" cm="1">
        <f t="array" ref="Q7">IFERROR(INDEX($P$3:$P$501, MATCH(0,IF(ISBLANK($P$3:$P$501),1,COUNTIF(Q$2:$Q6, $P$3:$P$501)), 0)),"")</f>
        <v/>
      </c>
      <c r="R7" s="11"/>
      <c r="T7" s="12" t="str">
        <f t="shared" si="7"/>
        <v/>
      </c>
      <c r="U7" s="11" t="str" cm="1">
        <f t="array" ref="U7">IFERROR(INDEX($T$3:$T$501, MATCH(0,IF(ISBLANK($T$3:$T$501),1,COUNTIF($U$2:U6, $T$3:$T$501)), 0)),"")</f>
        <v/>
      </c>
    </row>
    <row r="8" spans="1:21" ht="12.4" customHeight="1" x14ac:dyDescent="0.25">
      <c r="A8" s="62"/>
      <c r="B8" s="63"/>
      <c r="C8" s="64"/>
      <c r="D8" s="63"/>
      <c r="E8" s="63"/>
      <c r="F8" s="63"/>
      <c r="G8" s="63"/>
      <c r="H8" s="132" t="str">
        <f>IF(G8="","",VLOOKUP(G8,Instructions!AG$2:AH$43,2,FALSE))</f>
        <v/>
      </c>
      <c r="I8" s="14" t="str">
        <f t="shared" si="0"/>
        <v/>
      </c>
      <c r="J8" s="15" t="str">
        <f t="shared" si="8"/>
        <v/>
      </c>
      <c r="K8" s="16" t="str">
        <f t="shared" si="1"/>
        <v/>
      </c>
      <c r="L8" s="17" t="str">
        <f t="shared" si="2"/>
        <v/>
      </c>
      <c r="N8" s="11" t="str">
        <f t="shared" si="3"/>
        <v/>
      </c>
      <c r="O8" s="12" t="str">
        <f t="shared" si="4"/>
        <v/>
      </c>
      <c r="P8" s="12" t="str">
        <f t="shared" si="5"/>
        <v/>
      </c>
      <c r="Q8" s="11" t="str" cm="1">
        <f t="array" ref="Q8">IFERROR(INDEX($P$3:$P$501, MATCH(0,IF(ISBLANK($P$3:$P$501),1,COUNTIF(Q$2:$Q7, $P$3:$P$501)), 0)),"")</f>
        <v/>
      </c>
      <c r="R8" s="165" t="s">
        <v>215</v>
      </c>
      <c r="T8" s="12" t="str">
        <f t="shared" si="7"/>
        <v/>
      </c>
      <c r="U8" s="11" t="str" cm="1">
        <f t="array" ref="U8">IFERROR(INDEX($T$3:$T$501, MATCH(0,IF(ISBLANK($T$3:$T$501),1,COUNTIF($U$2:U7, $T$3:$T$501)), 0)),"")</f>
        <v/>
      </c>
    </row>
    <row r="9" spans="1:21" ht="12.4" customHeight="1" x14ac:dyDescent="0.25">
      <c r="A9" s="59"/>
      <c r="B9" s="60"/>
      <c r="C9" s="61"/>
      <c r="D9" s="60"/>
      <c r="E9" s="60"/>
      <c r="F9" s="60"/>
      <c r="G9" s="60"/>
      <c r="H9" s="131" t="str">
        <f>IF(G9="","",VLOOKUP(G9,Instructions!AG$2:AH$43,2,FALSE))</f>
        <v/>
      </c>
      <c r="I9" s="24" t="str">
        <f t="shared" si="0"/>
        <v/>
      </c>
      <c r="J9" s="25" t="str">
        <f t="shared" si="8"/>
        <v/>
      </c>
      <c r="K9" s="26" t="str">
        <f t="shared" si="1"/>
        <v/>
      </c>
      <c r="L9" s="27" t="str">
        <f t="shared" si="2"/>
        <v/>
      </c>
      <c r="N9" s="11" t="str">
        <f t="shared" si="3"/>
        <v/>
      </c>
      <c r="O9" s="12" t="str">
        <f t="shared" si="4"/>
        <v/>
      </c>
      <c r="P9" s="12" t="str">
        <f t="shared" si="5"/>
        <v/>
      </c>
      <c r="Q9" s="11" t="str" cm="1">
        <f t="array" ref="Q9">IFERROR(INDEX($P$3:$P$501, MATCH(0,IF(ISBLANK($P$3:$P$501),1,COUNTIF(Q$2:$Q8, $P$3:$P$501)), 0)),"")</f>
        <v/>
      </c>
      <c r="R9" s="166"/>
      <c r="T9" s="12" t="str">
        <f t="shared" si="7"/>
        <v/>
      </c>
      <c r="U9" s="11" t="str" cm="1">
        <f t="array" ref="U9">IFERROR(INDEX($T$3:$T$501, MATCH(0,IF(ISBLANK($T$3:$T$501),1,COUNTIF($U$2:U8, $T$3:$T$501)), 0)),"")</f>
        <v/>
      </c>
    </row>
    <row r="10" spans="1:21" ht="12.4" customHeight="1" x14ac:dyDescent="0.25">
      <c r="A10" s="62"/>
      <c r="B10" s="63"/>
      <c r="C10" s="64"/>
      <c r="D10" s="63"/>
      <c r="E10" s="63"/>
      <c r="F10" s="63"/>
      <c r="G10" s="63"/>
      <c r="H10" s="132" t="str">
        <f>IF(G10="","",VLOOKUP(G10,Instructions!AG$2:AH$43,2,FALSE))</f>
        <v/>
      </c>
      <c r="I10" s="14" t="str">
        <f t="shared" si="0"/>
        <v/>
      </c>
      <c r="J10" s="15" t="str">
        <f t="shared" si="8"/>
        <v/>
      </c>
      <c r="K10" s="16" t="str">
        <f t="shared" si="1"/>
        <v/>
      </c>
      <c r="L10" s="17" t="str">
        <f t="shared" si="2"/>
        <v/>
      </c>
      <c r="N10" s="11" t="str">
        <f t="shared" si="3"/>
        <v/>
      </c>
      <c r="O10" s="12" t="str">
        <f t="shared" si="4"/>
        <v/>
      </c>
      <c r="P10" s="12" t="str">
        <f t="shared" si="5"/>
        <v/>
      </c>
      <c r="Q10" s="11" t="str" cm="1">
        <f t="array" ref="Q10">IFERROR(INDEX($P$3:$P$501, MATCH(0,IF(ISBLANK($P$3:$P$501),1,COUNTIF(Q$2:$Q9, $P$3:$P$501)), 0)),"")</f>
        <v/>
      </c>
      <c r="R10" s="11" t="str">
        <f>IF(SUM(I3:I501)&gt;0,AVERAGEIF(I3:I501,"&gt;0"),"N/A")</f>
        <v>N/A</v>
      </c>
      <c r="T10" s="12" t="str">
        <f t="shared" si="7"/>
        <v/>
      </c>
      <c r="U10" s="11" t="str" cm="1">
        <f t="array" ref="U10">IFERROR(INDEX($T$3:$T$501, MATCH(0,IF(ISBLANK($T$3:$T$501),1,COUNTIF($U$2:U9, $T$3:$T$501)), 0)),"")</f>
        <v/>
      </c>
    </row>
    <row r="11" spans="1:21" ht="12.4" customHeight="1" x14ac:dyDescent="0.25">
      <c r="A11" s="59"/>
      <c r="B11" s="60"/>
      <c r="C11" s="61"/>
      <c r="D11" s="60"/>
      <c r="E11" s="60"/>
      <c r="F11" s="60"/>
      <c r="G11" s="60"/>
      <c r="H11" s="131" t="str">
        <f>IF(G11="","",VLOOKUP(G11,Instructions!AG$2:AH$43,2,FALSE))</f>
        <v/>
      </c>
      <c r="I11" s="24" t="str">
        <f t="shared" si="0"/>
        <v/>
      </c>
      <c r="J11" s="25" t="str">
        <f t="shared" si="8"/>
        <v/>
      </c>
      <c r="K11" s="26" t="str">
        <f t="shared" si="1"/>
        <v/>
      </c>
      <c r="L11" s="27" t="str">
        <f t="shared" si="2"/>
        <v/>
      </c>
      <c r="N11" s="11" t="str">
        <f t="shared" si="3"/>
        <v/>
      </c>
      <c r="O11" s="12" t="str">
        <f t="shared" si="4"/>
        <v/>
      </c>
      <c r="P11" s="12" t="str">
        <f t="shared" si="5"/>
        <v/>
      </c>
      <c r="Q11" s="11" t="str" cm="1">
        <f t="array" ref="Q11">IFERROR(INDEX($P$3:$P$501, MATCH(0,IF(ISBLANK($P$3:$P$501),1,COUNTIF(Q$2:$Q10, $P$3:$P$501)), 0)),"")</f>
        <v/>
      </c>
      <c r="R11" s="11"/>
      <c r="T11" s="12" t="str">
        <f t="shared" si="7"/>
        <v/>
      </c>
      <c r="U11" s="11" t="str" cm="1">
        <f t="array" ref="U11">IFERROR(INDEX($T$3:$T$501, MATCH(0,IF(ISBLANK($T$3:$T$501),1,COUNTIF($U$2:U10, $T$3:$T$501)), 0)),"")</f>
        <v/>
      </c>
    </row>
    <row r="12" spans="1:21" ht="12.4" customHeight="1" x14ac:dyDescent="0.25">
      <c r="A12" s="62"/>
      <c r="B12" s="63"/>
      <c r="C12" s="64"/>
      <c r="D12" s="63"/>
      <c r="E12" s="63"/>
      <c r="F12" s="63"/>
      <c r="G12" s="63"/>
      <c r="H12" s="132" t="str">
        <f>IF(G12="","",VLOOKUP(G12,Instructions!AG$2:AH$43,2,FALSE))</f>
        <v/>
      </c>
      <c r="I12" s="14" t="str">
        <f t="shared" si="0"/>
        <v/>
      </c>
      <c r="J12" s="15" t="str">
        <f t="shared" si="8"/>
        <v/>
      </c>
      <c r="K12" s="16" t="str">
        <f t="shared" si="1"/>
        <v/>
      </c>
      <c r="L12" s="17" t="str">
        <f t="shared" si="2"/>
        <v/>
      </c>
      <c r="N12" s="11" t="str">
        <f t="shared" si="3"/>
        <v/>
      </c>
      <c r="O12" s="12" t="str">
        <f t="shared" si="4"/>
        <v/>
      </c>
      <c r="P12" s="12" t="str">
        <f t="shared" si="5"/>
        <v/>
      </c>
      <c r="Q12" s="11" t="str" cm="1">
        <f t="array" ref="Q12">IFERROR(INDEX($P$3:$P$501, MATCH(0,IF(ISBLANK($P$3:$P$501),1,COUNTIF(Q$2:$Q11, $P$3:$P$501)), 0)),"")</f>
        <v/>
      </c>
      <c r="R12" s="11"/>
      <c r="T12" s="12" t="str">
        <f t="shared" si="7"/>
        <v/>
      </c>
      <c r="U12" s="11" t="str" cm="1">
        <f t="array" ref="U12">IFERROR(INDEX($T$3:$T$501, MATCH(0,IF(ISBLANK($T$3:$T$501),1,COUNTIF($U$2:U11, $T$3:$T$501)), 0)),"")</f>
        <v/>
      </c>
    </row>
    <row r="13" spans="1:21" ht="12.4" customHeight="1" x14ac:dyDescent="0.25">
      <c r="A13" s="59"/>
      <c r="B13" s="60"/>
      <c r="C13" s="61"/>
      <c r="D13" s="60"/>
      <c r="E13" s="60"/>
      <c r="F13" s="60"/>
      <c r="G13" s="60"/>
      <c r="H13" s="131" t="str">
        <f>IF(G13="","",VLOOKUP(G13,Instructions!AG$2:AH$43,2,FALSE))</f>
        <v/>
      </c>
      <c r="I13" s="24" t="str">
        <f t="shared" si="0"/>
        <v/>
      </c>
      <c r="J13" s="25" t="str">
        <f t="shared" si="8"/>
        <v/>
      </c>
      <c r="K13" s="26" t="str">
        <f t="shared" si="1"/>
        <v/>
      </c>
      <c r="L13" s="27" t="str">
        <f t="shared" si="2"/>
        <v/>
      </c>
      <c r="N13" s="11" t="str">
        <f t="shared" si="3"/>
        <v/>
      </c>
      <c r="O13" s="12" t="str">
        <f t="shared" si="4"/>
        <v/>
      </c>
      <c r="P13" s="12" t="str">
        <f t="shared" si="5"/>
        <v/>
      </c>
      <c r="Q13" s="11" t="str" cm="1">
        <f t="array" ref="Q13">IFERROR(INDEX($P$3:$P$501, MATCH(0,IF(ISBLANK($P$3:$P$501),1,COUNTIF(Q$2:$Q12, $P$3:$P$501)), 0)),"")</f>
        <v/>
      </c>
      <c r="R13" s="11"/>
      <c r="T13" s="12" t="str">
        <f t="shared" si="7"/>
        <v/>
      </c>
      <c r="U13" s="11" t="str" cm="1">
        <f t="array" ref="U13">IFERROR(INDEX($T$3:$T$501, MATCH(0,IF(ISBLANK($T$3:$T$501),1,COUNTIF($U$2:U12, $T$3:$T$501)), 0)),"")</f>
        <v/>
      </c>
    </row>
    <row r="14" spans="1:21" ht="12.4" customHeight="1" x14ac:dyDescent="0.25">
      <c r="A14" s="62"/>
      <c r="B14" s="63"/>
      <c r="C14" s="64"/>
      <c r="D14" s="63"/>
      <c r="E14" s="63"/>
      <c r="F14" s="63"/>
      <c r="G14" s="63"/>
      <c r="H14" s="132" t="str">
        <f>IF(G14="","",VLOOKUP(G14,Instructions!AG$2:AH$43,2,FALSE))</f>
        <v/>
      </c>
      <c r="I14" s="14" t="str">
        <f t="shared" si="0"/>
        <v/>
      </c>
      <c r="J14" s="15" t="str">
        <f t="shared" si="8"/>
        <v/>
      </c>
      <c r="K14" s="16" t="str">
        <f t="shared" si="1"/>
        <v/>
      </c>
      <c r="L14" s="17" t="str">
        <f t="shared" si="2"/>
        <v/>
      </c>
      <c r="N14" s="11" t="str">
        <f t="shared" si="3"/>
        <v/>
      </c>
      <c r="O14" s="12" t="str">
        <f t="shared" si="4"/>
        <v/>
      </c>
      <c r="P14" s="12" t="str">
        <f t="shared" si="5"/>
        <v/>
      </c>
      <c r="Q14" s="11" t="str" cm="1">
        <f t="array" ref="Q14">IFERROR(INDEX($P$3:$P$501, MATCH(0,IF(ISBLANK($P$3:$P$501),1,COUNTIF(Q$2:$Q13, $P$3:$P$501)), 0)),"")</f>
        <v/>
      </c>
      <c r="R14" s="11"/>
      <c r="T14" s="12" t="str">
        <f t="shared" si="7"/>
        <v/>
      </c>
      <c r="U14" s="11" t="str" cm="1">
        <f t="array" ref="U14">IFERROR(INDEX($T$3:$T$501, MATCH(0,IF(ISBLANK($T$3:$T$501),1,COUNTIF($U$2:U13, $T$3:$T$501)), 0)),"")</f>
        <v/>
      </c>
    </row>
    <row r="15" spans="1:21" ht="12.4" customHeight="1" x14ac:dyDescent="0.25">
      <c r="A15" s="59"/>
      <c r="B15" s="60"/>
      <c r="C15" s="61"/>
      <c r="D15" s="60"/>
      <c r="E15" s="60"/>
      <c r="F15" s="60"/>
      <c r="G15" s="60"/>
      <c r="H15" s="131" t="str">
        <f>IF(G15="","",VLOOKUP(G15,Instructions!AG$2:AH$43,2,FALSE))</f>
        <v/>
      </c>
      <c r="I15" s="24" t="str">
        <f t="shared" si="0"/>
        <v/>
      </c>
      <c r="J15" s="25" t="str">
        <f t="shared" si="8"/>
        <v/>
      </c>
      <c r="K15" s="26" t="str">
        <f t="shared" si="1"/>
        <v/>
      </c>
      <c r="L15" s="27" t="str">
        <f t="shared" si="2"/>
        <v/>
      </c>
      <c r="N15" s="11" t="str">
        <f t="shared" si="3"/>
        <v/>
      </c>
      <c r="O15" s="12" t="str">
        <f t="shared" si="4"/>
        <v/>
      </c>
      <c r="P15" s="12" t="str">
        <f t="shared" si="5"/>
        <v/>
      </c>
      <c r="Q15" s="11" t="str" cm="1">
        <f t="array" ref="Q15">IFERROR(INDEX($P$3:$P$501, MATCH(0,IF(ISBLANK($P$3:$P$501),1,COUNTIF(Q$2:$Q14, $P$3:$P$501)), 0)),"")</f>
        <v/>
      </c>
      <c r="R15" s="11"/>
      <c r="T15" s="12" t="str">
        <f t="shared" si="7"/>
        <v/>
      </c>
      <c r="U15" s="11" t="str" cm="1">
        <f t="array" ref="U15">IFERROR(INDEX($T$3:$T$501, MATCH(0,IF(ISBLANK($T$3:$T$501),1,COUNTIF($U$2:U14, $T$3:$T$501)), 0)),"")</f>
        <v/>
      </c>
    </row>
    <row r="16" spans="1:21" ht="12.4" customHeight="1" x14ac:dyDescent="0.25">
      <c r="A16" s="62"/>
      <c r="B16" s="63"/>
      <c r="C16" s="64"/>
      <c r="D16" s="63"/>
      <c r="E16" s="63"/>
      <c r="F16" s="63"/>
      <c r="G16" s="63"/>
      <c r="H16" s="132" t="str">
        <f>IF(G16="","",VLOOKUP(G16,Instructions!AG$2:AH$43,2,FALSE))</f>
        <v/>
      </c>
      <c r="I16" s="14" t="str">
        <f t="shared" si="0"/>
        <v/>
      </c>
      <c r="J16" s="15" t="str">
        <f t="shared" si="8"/>
        <v/>
      </c>
      <c r="K16" s="16" t="str">
        <f t="shared" si="1"/>
        <v/>
      </c>
      <c r="L16" s="17" t="str">
        <f t="shared" si="2"/>
        <v/>
      </c>
      <c r="N16" s="11" t="str">
        <f t="shared" si="3"/>
        <v/>
      </c>
      <c r="O16" s="12" t="str">
        <f t="shared" si="4"/>
        <v/>
      </c>
      <c r="P16" s="12" t="str">
        <f t="shared" si="5"/>
        <v/>
      </c>
      <c r="Q16" s="11" t="str" cm="1">
        <f t="array" ref="Q16">IFERROR(INDEX($P$3:$P$501, MATCH(0,IF(ISBLANK($P$3:$P$501),1,COUNTIF(Q$2:$Q15, $P$3:$P$501)), 0)),"")</f>
        <v/>
      </c>
      <c r="R16" s="11"/>
      <c r="T16" s="12" t="str">
        <f t="shared" si="7"/>
        <v/>
      </c>
      <c r="U16" s="11" t="str" cm="1">
        <f t="array" ref="U16">IFERROR(INDEX($T$3:$T$501, MATCH(0,IF(ISBLANK($T$3:$T$501),1,COUNTIF($U$2:U15, $T$3:$T$501)), 0)),"")</f>
        <v/>
      </c>
    </row>
    <row r="17" spans="1:21" ht="12.4" customHeight="1" x14ac:dyDescent="0.25">
      <c r="A17" s="59"/>
      <c r="B17" s="60"/>
      <c r="C17" s="61"/>
      <c r="D17" s="60"/>
      <c r="E17" s="60"/>
      <c r="F17" s="60"/>
      <c r="G17" s="60"/>
      <c r="H17" s="131" t="str">
        <f>IF(G17="","",VLOOKUP(G17,Instructions!AG$2:AH$43,2,FALSE))</f>
        <v/>
      </c>
      <c r="I17" s="24" t="str">
        <f t="shared" si="0"/>
        <v/>
      </c>
      <c r="J17" s="25" t="str">
        <f t="shared" si="8"/>
        <v/>
      </c>
      <c r="K17" s="26" t="str">
        <f t="shared" si="1"/>
        <v/>
      </c>
      <c r="L17" s="27" t="str">
        <f t="shared" si="2"/>
        <v/>
      </c>
      <c r="N17" s="11" t="str">
        <f t="shared" si="3"/>
        <v/>
      </c>
      <c r="O17" s="12" t="str">
        <f t="shared" si="4"/>
        <v/>
      </c>
      <c r="P17" s="12" t="str">
        <f t="shared" si="5"/>
        <v/>
      </c>
      <c r="Q17" s="11" t="str" cm="1">
        <f t="array" ref="Q17">IFERROR(INDEX($P$3:$P$501, MATCH(0,IF(ISBLANK($P$3:$P$501),1,COUNTIF(Q$2:$Q16, $P$3:$P$501)), 0)),"")</f>
        <v/>
      </c>
      <c r="R17" s="11"/>
      <c r="T17" s="12" t="str">
        <f t="shared" si="7"/>
        <v/>
      </c>
      <c r="U17" s="11" t="str" cm="1">
        <f t="array" ref="U17">IFERROR(INDEX($T$3:$T$501, MATCH(0,IF(ISBLANK($T$3:$T$501),1,COUNTIF($U$2:U16, $T$3:$T$501)), 0)),"")</f>
        <v/>
      </c>
    </row>
    <row r="18" spans="1:21" ht="12.4" customHeight="1" x14ac:dyDescent="0.25">
      <c r="A18" s="62"/>
      <c r="B18" s="63"/>
      <c r="C18" s="64"/>
      <c r="D18" s="63"/>
      <c r="E18" s="63"/>
      <c r="F18" s="63"/>
      <c r="G18" s="63"/>
      <c r="H18" s="132" t="str">
        <f>IF(G18="","",VLOOKUP(G18,Instructions!AG$2:AH$43,2,FALSE))</f>
        <v/>
      </c>
      <c r="I18" s="14" t="str">
        <f t="shared" si="0"/>
        <v/>
      </c>
      <c r="J18" s="15" t="str">
        <f t="shared" si="8"/>
        <v/>
      </c>
      <c r="K18" s="16" t="str">
        <f t="shared" si="1"/>
        <v/>
      </c>
      <c r="L18" s="17" t="str">
        <f t="shared" si="2"/>
        <v/>
      </c>
      <c r="N18" s="11" t="str">
        <f t="shared" si="3"/>
        <v/>
      </c>
      <c r="O18" s="12" t="str">
        <f t="shared" si="4"/>
        <v/>
      </c>
      <c r="P18" s="12" t="str">
        <f t="shared" si="5"/>
        <v/>
      </c>
      <c r="Q18" s="11" t="str" cm="1">
        <f t="array" ref="Q18">IFERROR(INDEX($P$3:$P$501, MATCH(0,IF(ISBLANK($P$3:$P$501),1,COUNTIF(Q$2:$Q17, $P$3:$P$501)), 0)),"")</f>
        <v/>
      </c>
      <c r="R18" s="11"/>
      <c r="T18" s="12" t="str">
        <f t="shared" si="7"/>
        <v/>
      </c>
      <c r="U18" s="11" t="str" cm="1">
        <f t="array" ref="U18">IFERROR(INDEX($T$3:$T$501, MATCH(0,IF(ISBLANK($T$3:$T$501),1,COUNTIF($U$2:U17, $T$3:$T$501)), 0)),"")</f>
        <v/>
      </c>
    </row>
    <row r="19" spans="1:21" ht="12.4" customHeight="1" x14ac:dyDescent="0.25">
      <c r="A19" s="59"/>
      <c r="B19" s="60"/>
      <c r="C19" s="61"/>
      <c r="D19" s="60"/>
      <c r="E19" s="60"/>
      <c r="F19" s="60"/>
      <c r="G19" s="60"/>
      <c r="H19" s="131" t="str">
        <f>IF(G19="","",VLOOKUP(G19,Instructions!AG$2:AH$43,2,FALSE))</f>
        <v/>
      </c>
      <c r="I19" s="24" t="str">
        <f t="shared" si="0"/>
        <v/>
      </c>
      <c r="J19" s="25" t="str">
        <f t="shared" si="8"/>
        <v/>
      </c>
      <c r="K19" s="26" t="str">
        <f t="shared" si="1"/>
        <v/>
      </c>
      <c r="L19" s="27" t="str">
        <f t="shared" si="2"/>
        <v/>
      </c>
      <c r="N19" s="11" t="str">
        <f t="shared" si="3"/>
        <v/>
      </c>
      <c r="O19" s="12" t="str">
        <f t="shared" si="4"/>
        <v/>
      </c>
      <c r="P19" s="12" t="str">
        <f t="shared" si="5"/>
        <v/>
      </c>
      <c r="Q19" s="11" t="str" cm="1">
        <f t="array" ref="Q19">IFERROR(INDEX($P$3:$P$501, MATCH(0,IF(ISBLANK($P$3:$P$501),1,COUNTIF(Q$2:$Q18, $P$3:$P$501)), 0)),"")</f>
        <v/>
      </c>
      <c r="R19" s="11"/>
      <c r="T19" s="12" t="str">
        <f t="shared" si="7"/>
        <v/>
      </c>
      <c r="U19" s="11" t="str" cm="1">
        <f t="array" ref="U19">IFERROR(INDEX($T$3:$T$501, MATCH(0,IF(ISBLANK($T$3:$T$501),1,COUNTIF($U$2:U18, $T$3:$T$501)), 0)),"")</f>
        <v/>
      </c>
    </row>
    <row r="20" spans="1:21" ht="12.4" customHeight="1" x14ac:dyDescent="0.25">
      <c r="A20" s="62"/>
      <c r="B20" s="63"/>
      <c r="C20" s="64"/>
      <c r="D20" s="63"/>
      <c r="E20" s="63"/>
      <c r="F20" s="63"/>
      <c r="G20" s="63"/>
      <c r="H20" s="132" t="str">
        <f>IF(G20="","",VLOOKUP(G20,Instructions!AG$2:AH$43,2,FALSE))</f>
        <v/>
      </c>
      <c r="I20" s="14" t="str">
        <f t="shared" si="0"/>
        <v/>
      </c>
      <c r="J20" s="15" t="str">
        <f t="shared" si="8"/>
        <v/>
      </c>
      <c r="K20" s="16" t="str">
        <f t="shared" si="1"/>
        <v/>
      </c>
      <c r="L20" s="17" t="str">
        <f t="shared" si="2"/>
        <v/>
      </c>
      <c r="N20" s="11" t="str">
        <f t="shared" si="3"/>
        <v/>
      </c>
      <c r="O20" s="12" t="str">
        <f t="shared" si="4"/>
        <v/>
      </c>
      <c r="P20" s="12" t="str">
        <f t="shared" si="5"/>
        <v/>
      </c>
      <c r="Q20" s="11" t="str" cm="1">
        <f t="array" ref="Q20">IFERROR(INDEX($P$3:$P$501, MATCH(0,IF(ISBLANK($P$3:$P$501),1,COUNTIF(Q$2:$Q19, $P$3:$P$501)), 0)),"")</f>
        <v/>
      </c>
      <c r="R20" s="11"/>
      <c r="T20" s="12" t="str">
        <f t="shared" si="7"/>
        <v/>
      </c>
      <c r="U20" s="11" t="str" cm="1">
        <f t="array" ref="U20">IFERROR(INDEX($T$3:$T$501, MATCH(0,IF(ISBLANK($T$3:$T$501),1,COUNTIF($U$2:U19, $T$3:$T$501)), 0)),"")</f>
        <v/>
      </c>
    </row>
    <row r="21" spans="1:21" ht="12.4" customHeight="1" x14ac:dyDescent="0.25">
      <c r="A21" s="59"/>
      <c r="B21" s="60"/>
      <c r="C21" s="61"/>
      <c r="D21" s="60"/>
      <c r="E21" s="60"/>
      <c r="F21" s="60"/>
      <c r="G21" s="60"/>
      <c r="H21" s="131" t="str">
        <f>IF(G21="","",VLOOKUP(G21,Instructions!AG$2:AH$43,2,FALSE))</f>
        <v/>
      </c>
      <c r="I21" s="24" t="str">
        <f t="shared" si="0"/>
        <v/>
      </c>
      <c r="J21" s="25" t="str">
        <f t="shared" si="8"/>
        <v/>
      </c>
      <c r="K21" s="26" t="str">
        <f t="shared" si="1"/>
        <v/>
      </c>
      <c r="L21" s="27" t="str">
        <f t="shared" si="2"/>
        <v/>
      </c>
      <c r="N21" s="11" t="str">
        <f t="shared" si="3"/>
        <v/>
      </c>
      <c r="O21" s="12" t="str">
        <f t="shared" si="4"/>
        <v/>
      </c>
      <c r="P21" s="12" t="str">
        <f t="shared" si="5"/>
        <v/>
      </c>
      <c r="Q21" s="11" t="str" cm="1">
        <f t="array" ref="Q21">IFERROR(INDEX($P$3:$P$501, MATCH(0,IF(ISBLANK($P$3:$P$501),1,COUNTIF(Q$2:$Q20, $P$3:$P$501)), 0)),"")</f>
        <v/>
      </c>
      <c r="R21" s="11"/>
      <c r="T21" s="12" t="str">
        <f t="shared" si="7"/>
        <v/>
      </c>
      <c r="U21" s="11" t="str" cm="1">
        <f t="array" ref="U21">IFERROR(INDEX($T$3:$T$501, MATCH(0,IF(ISBLANK($T$3:$T$501),1,COUNTIF($U$2:U20, $T$3:$T$501)), 0)),"")</f>
        <v/>
      </c>
    </row>
    <row r="22" spans="1:21" ht="12.4" customHeight="1" x14ac:dyDescent="0.25">
      <c r="A22" s="62"/>
      <c r="B22" s="63"/>
      <c r="C22" s="64"/>
      <c r="D22" s="63"/>
      <c r="E22" s="63"/>
      <c r="F22" s="63"/>
      <c r="G22" s="63"/>
      <c r="H22" s="132" t="str">
        <f>IF(G22="","",VLOOKUP(G22,Instructions!AG$2:AH$43,2,FALSE))</f>
        <v/>
      </c>
      <c r="I22" s="14" t="str">
        <f t="shared" si="0"/>
        <v/>
      </c>
      <c r="J22" s="15" t="str">
        <f t="shared" si="8"/>
        <v/>
      </c>
      <c r="K22" s="16" t="str">
        <f t="shared" si="1"/>
        <v/>
      </c>
      <c r="L22" s="17" t="str">
        <f t="shared" si="2"/>
        <v/>
      </c>
      <c r="N22" s="11" t="str">
        <f t="shared" si="3"/>
        <v/>
      </c>
      <c r="O22" s="12" t="str">
        <f t="shared" si="4"/>
        <v/>
      </c>
      <c r="P22" s="12" t="str">
        <f t="shared" si="5"/>
        <v/>
      </c>
      <c r="Q22" s="11" t="str" cm="1">
        <f t="array" ref="Q22">IFERROR(INDEX($P$3:$P$501, MATCH(0,IF(ISBLANK($P$3:$P$501),1,COUNTIF(Q$2:$Q21, $P$3:$P$501)), 0)),"")</f>
        <v/>
      </c>
      <c r="R22" s="11"/>
      <c r="T22" s="12" t="str">
        <f t="shared" si="7"/>
        <v/>
      </c>
      <c r="U22" s="11" t="str" cm="1">
        <f t="array" ref="U22">IFERROR(INDEX($T$3:$T$501, MATCH(0,IF(ISBLANK($T$3:$T$501),1,COUNTIF($U$2:U21, $T$3:$T$501)), 0)),"")</f>
        <v/>
      </c>
    </row>
    <row r="23" spans="1:21" ht="12.4" customHeight="1" x14ac:dyDescent="0.25">
      <c r="A23" s="59"/>
      <c r="B23" s="60"/>
      <c r="C23" s="61"/>
      <c r="D23" s="60"/>
      <c r="E23" s="60"/>
      <c r="F23" s="60"/>
      <c r="G23" s="60"/>
      <c r="H23" s="131" t="str">
        <f>IF(G23="","",VLOOKUP(G23,Instructions!AG$2:AH$43,2,FALSE))</f>
        <v/>
      </c>
      <c r="I23" s="24" t="str">
        <f t="shared" si="0"/>
        <v/>
      </c>
      <c r="J23" s="25" t="str">
        <f t="shared" si="8"/>
        <v/>
      </c>
      <c r="K23" s="26" t="str">
        <f t="shared" si="1"/>
        <v/>
      </c>
      <c r="L23" s="27" t="str">
        <f t="shared" si="2"/>
        <v/>
      </c>
      <c r="N23" s="11" t="str">
        <f t="shared" si="3"/>
        <v/>
      </c>
      <c r="O23" s="12" t="str">
        <f t="shared" si="4"/>
        <v/>
      </c>
      <c r="P23" s="12" t="str">
        <f t="shared" si="5"/>
        <v/>
      </c>
      <c r="Q23" s="11" t="str" cm="1">
        <f t="array" ref="Q23">IFERROR(INDEX($P$3:$P$501, MATCH(0,IF(ISBLANK($P$3:$P$501),1,COUNTIF(Q$2:$Q22, $P$3:$P$501)), 0)),"")</f>
        <v/>
      </c>
      <c r="R23" s="11"/>
      <c r="T23" s="12" t="str">
        <f t="shared" si="7"/>
        <v/>
      </c>
      <c r="U23" s="11" t="str" cm="1">
        <f t="array" ref="U23">IFERROR(INDEX($T$3:$T$501, MATCH(0,IF(ISBLANK($T$3:$T$501),1,COUNTIF($U$2:U22, $T$3:$T$501)), 0)),"")</f>
        <v/>
      </c>
    </row>
    <row r="24" spans="1:21" ht="12.4" customHeight="1" x14ac:dyDescent="0.25">
      <c r="A24" s="62"/>
      <c r="B24" s="63"/>
      <c r="C24" s="64"/>
      <c r="D24" s="63"/>
      <c r="E24" s="63"/>
      <c r="F24" s="63"/>
      <c r="G24" s="63"/>
      <c r="H24" s="132" t="str">
        <f>IF(G24="","",VLOOKUP(G24,Instructions!AG$2:AH$43,2,FALSE))</f>
        <v/>
      </c>
      <c r="I24" s="14" t="str">
        <f t="shared" si="0"/>
        <v/>
      </c>
      <c r="J24" s="15" t="str">
        <f t="shared" si="8"/>
        <v/>
      </c>
      <c r="K24" s="16" t="str">
        <f t="shared" si="1"/>
        <v/>
      </c>
      <c r="L24" s="17" t="str">
        <f t="shared" si="2"/>
        <v/>
      </c>
      <c r="N24" s="11" t="str">
        <f t="shared" si="3"/>
        <v/>
      </c>
      <c r="O24" s="12" t="str">
        <f t="shared" si="4"/>
        <v/>
      </c>
      <c r="P24" s="12" t="str">
        <f t="shared" si="5"/>
        <v/>
      </c>
      <c r="Q24" s="11" t="str" cm="1">
        <f t="array" ref="Q24">IFERROR(INDEX($P$3:$P$501, MATCH(0,IF(ISBLANK($P$3:$P$501),1,COUNTIF(Q$2:$Q23, $P$3:$P$501)), 0)),"")</f>
        <v/>
      </c>
      <c r="R24" s="11"/>
      <c r="T24" s="12" t="str">
        <f t="shared" si="7"/>
        <v/>
      </c>
      <c r="U24" s="11" t="str" cm="1">
        <f t="array" ref="U24">IFERROR(INDEX($T$3:$T$501, MATCH(0,IF(ISBLANK($T$3:$T$501),1,COUNTIF($U$2:U23, $T$3:$T$501)), 0)),"")</f>
        <v/>
      </c>
    </row>
    <row r="25" spans="1:21" ht="12.4" customHeight="1" x14ac:dyDescent="0.25">
      <c r="A25" s="59"/>
      <c r="B25" s="60"/>
      <c r="C25" s="61"/>
      <c r="D25" s="60"/>
      <c r="E25" s="60"/>
      <c r="F25" s="60"/>
      <c r="G25" s="60"/>
      <c r="H25" s="131" t="str">
        <f>IF(G25="","",VLOOKUP(G25,Instructions!AG$2:AH$43,2,FALSE))</f>
        <v/>
      </c>
      <c r="I25" s="24" t="str">
        <f t="shared" si="0"/>
        <v/>
      </c>
      <c r="J25" s="25" t="str">
        <f t="shared" si="8"/>
        <v/>
      </c>
      <c r="K25" s="26" t="str">
        <f t="shared" si="1"/>
        <v/>
      </c>
      <c r="L25" s="27" t="str">
        <f t="shared" si="2"/>
        <v/>
      </c>
      <c r="N25" s="11" t="str">
        <f t="shared" si="3"/>
        <v/>
      </c>
      <c r="O25" s="12" t="str">
        <f t="shared" si="4"/>
        <v/>
      </c>
      <c r="P25" s="12" t="str">
        <f t="shared" si="5"/>
        <v/>
      </c>
      <c r="Q25" s="11" t="str" cm="1">
        <f t="array" ref="Q25">IFERROR(INDEX($P$3:$P$501, MATCH(0,IF(ISBLANK($P$3:$P$501),1,COUNTIF(Q$2:$Q24, $P$3:$P$501)), 0)),"")</f>
        <v/>
      </c>
      <c r="R25" s="11"/>
      <c r="T25" s="12" t="str">
        <f t="shared" si="7"/>
        <v/>
      </c>
      <c r="U25" s="11" t="str" cm="1">
        <f t="array" ref="U25">IFERROR(INDEX($T$3:$T$501, MATCH(0,IF(ISBLANK($T$3:$T$501),1,COUNTIF($U$2:U24, $T$3:$T$501)), 0)),"")</f>
        <v/>
      </c>
    </row>
    <row r="26" spans="1:21" ht="12.4" customHeight="1" x14ac:dyDescent="0.25">
      <c r="A26" s="62"/>
      <c r="B26" s="63"/>
      <c r="C26" s="64"/>
      <c r="D26" s="63"/>
      <c r="E26" s="63"/>
      <c r="F26" s="63"/>
      <c r="G26" s="63"/>
      <c r="H26" s="132" t="str">
        <f>IF(G26="","",VLOOKUP(G26,Instructions!AG$2:AH$43,2,FALSE))</f>
        <v/>
      </c>
      <c r="I26" s="14" t="str">
        <f t="shared" si="0"/>
        <v/>
      </c>
      <c r="J26" s="15" t="str">
        <f t="shared" si="8"/>
        <v/>
      </c>
      <c r="K26" s="16" t="str">
        <f t="shared" si="1"/>
        <v/>
      </c>
      <c r="L26" s="17" t="str">
        <f t="shared" si="2"/>
        <v/>
      </c>
      <c r="N26" s="11" t="str">
        <f t="shared" si="3"/>
        <v/>
      </c>
      <c r="O26" s="12" t="str">
        <f t="shared" si="4"/>
        <v/>
      </c>
      <c r="P26" s="12" t="str">
        <f t="shared" si="5"/>
        <v/>
      </c>
      <c r="Q26" s="11" t="str" cm="1">
        <f t="array" ref="Q26">IFERROR(INDEX($P$3:$P$501, MATCH(0,IF(ISBLANK($P$3:$P$501),1,COUNTIF(Q$2:$Q25, $P$3:$P$501)), 0)),"")</f>
        <v/>
      </c>
      <c r="R26" s="11"/>
      <c r="T26" s="12" t="str">
        <f t="shared" si="7"/>
        <v/>
      </c>
      <c r="U26" s="11" t="str" cm="1">
        <f t="array" ref="U26">IFERROR(INDEX($T$3:$T$501, MATCH(0,IF(ISBLANK($T$3:$T$501),1,COUNTIF($U$2:U25, $T$3:$T$501)), 0)),"")</f>
        <v/>
      </c>
    </row>
    <row r="27" spans="1:21" ht="12.4" customHeight="1" x14ac:dyDescent="0.25">
      <c r="A27" s="59"/>
      <c r="B27" s="60"/>
      <c r="C27" s="61"/>
      <c r="D27" s="60"/>
      <c r="E27" s="60"/>
      <c r="F27" s="60"/>
      <c r="G27" s="60"/>
      <c r="H27" s="131" t="str">
        <f>IF(G27="","",VLOOKUP(G27,Instructions!AG$2:AH$43,2,FALSE))</f>
        <v/>
      </c>
      <c r="I27" s="24" t="str">
        <f t="shared" si="0"/>
        <v/>
      </c>
      <c r="J27" s="25" t="str">
        <f t="shared" si="8"/>
        <v/>
      </c>
      <c r="K27" s="26" t="str">
        <f t="shared" si="1"/>
        <v/>
      </c>
      <c r="L27" s="27" t="str">
        <f t="shared" si="2"/>
        <v/>
      </c>
      <c r="N27" s="11" t="str">
        <f t="shared" si="3"/>
        <v/>
      </c>
      <c r="O27" s="12" t="str">
        <f t="shared" si="4"/>
        <v/>
      </c>
      <c r="P27" s="12" t="str">
        <f t="shared" si="5"/>
        <v/>
      </c>
      <c r="Q27" s="11" t="str" cm="1">
        <f t="array" ref="Q27">IFERROR(INDEX($P$3:$P$501, MATCH(0,IF(ISBLANK($P$3:$P$501),1,COUNTIF(Q$2:$Q26, $P$3:$P$501)), 0)),"")</f>
        <v/>
      </c>
      <c r="R27" s="11"/>
      <c r="T27" s="12" t="str">
        <f t="shared" si="7"/>
        <v/>
      </c>
      <c r="U27" s="11" t="str" cm="1">
        <f t="array" ref="U27">IFERROR(INDEX($T$3:$T$501, MATCH(0,IF(ISBLANK($T$3:$T$501),1,COUNTIF($U$2:U26, $T$3:$T$501)), 0)),"")</f>
        <v/>
      </c>
    </row>
    <row r="28" spans="1:21" ht="12.4" customHeight="1" x14ac:dyDescent="0.25">
      <c r="A28" s="62"/>
      <c r="B28" s="63"/>
      <c r="C28" s="64"/>
      <c r="D28" s="63"/>
      <c r="E28" s="63"/>
      <c r="F28" s="63"/>
      <c r="G28" s="63"/>
      <c r="H28" s="132" t="str">
        <f>IF(G28="","",VLOOKUP(G28,Instructions!AG$2:AH$43,2,FALSE))</f>
        <v/>
      </c>
      <c r="I28" s="14" t="str">
        <f t="shared" si="0"/>
        <v/>
      </c>
      <c r="J28" s="15" t="str">
        <f t="shared" si="8"/>
        <v/>
      </c>
      <c r="K28" s="16" t="str">
        <f t="shared" si="1"/>
        <v/>
      </c>
      <c r="L28" s="17" t="str">
        <f t="shared" si="2"/>
        <v/>
      </c>
      <c r="N28" s="11" t="str">
        <f t="shared" si="3"/>
        <v/>
      </c>
      <c r="O28" s="12" t="str">
        <f t="shared" si="4"/>
        <v/>
      </c>
      <c r="P28" s="12" t="str">
        <f t="shared" si="5"/>
        <v/>
      </c>
      <c r="Q28" s="11" t="str" cm="1">
        <f t="array" ref="Q28">IFERROR(INDEX($P$3:$P$501, MATCH(0,IF(ISBLANK($P$3:$P$501),1,COUNTIF(Q$2:$Q27, $P$3:$P$501)), 0)),"")</f>
        <v/>
      </c>
      <c r="R28" s="11"/>
      <c r="T28" s="12" t="str">
        <f t="shared" si="7"/>
        <v/>
      </c>
      <c r="U28" s="11" t="str" cm="1">
        <f t="array" ref="U28">IFERROR(INDEX($T$3:$T$501, MATCH(0,IF(ISBLANK($T$3:$T$501),1,COUNTIF($U$2:U27, $T$3:$T$501)), 0)),"")</f>
        <v/>
      </c>
    </row>
    <row r="29" spans="1:21" ht="12.4" customHeight="1" x14ac:dyDescent="0.25">
      <c r="A29" s="59"/>
      <c r="B29" s="60"/>
      <c r="C29" s="61"/>
      <c r="D29" s="60"/>
      <c r="E29" s="60"/>
      <c r="F29" s="60"/>
      <c r="G29" s="60"/>
      <c r="H29" s="131" t="str">
        <f>IF(G29="","",VLOOKUP(G29,Instructions!AG$2:AH$43,2,FALSE))</f>
        <v/>
      </c>
      <c r="I29" s="24" t="str">
        <f t="shared" si="0"/>
        <v/>
      </c>
      <c r="J29" s="25" t="str">
        <f t="shared" si="8"/>
        <v/>
      </c>
      <c r="K29" s="26" t="str">
        <f t="shared" si="1"/>
        <v/>
      </c>
      <c r="L29" s="27" t="str">
        <f t="shared" si="2"/>
        <v/>
      </c>
      <c r="N29" s="11" t="str">
        <f t="shared" si="3"/>
        <v/>
      </c>
      <c r="O29" s="12" t="str">
        <f t="shared" si="4"/>
        <v/>
      </c>
      <c r="P29" s="12" t="str">
        <f t="shared" si="5"/>
        <v/>
      </c>
      <c r="Q29" s="11" t="str" cm="1">
        <f t="array" ref="Q29">IFERROR(INDEX($P$3:$P$501, MATCH(0,IF(ISBLANK($P$3:$P$501),1,COUNTIF(Q$2:$Q28, $P$3:$P$501)), 0)),"")</f>
        <v/>
      </c>
      <c r="R29" s="11"/>
      <c r="T29" s="12" t="str">
        <f t="shared" si="7"/>
        <v/>
      </c>
      <c r="U29" s="11" t="str" cm="1">
        <f t="array" ref="U29">IFERROR(INDEX($T$3:$T$501, MATCH(0,IF(ISBLANK($T$3:$T$501),1,COUNTIF($U$2:U28, $T$3:$T$501)), 0)),"")</f>
        <v/>
      </c>
    </row>
    <row r="30" spans="1:21" ht="12.4" customHeight="1" x14ac:dyDescent="0.25">
      <c r="A30" s="62"/>
      <c r="B30" s="63"/>
      <c r="C30" s="64"/>
      <c r="D30" s="63"/>
      <c r="E30" s="63"/>
      <c r="F30" s="63"/>
      <c r="G30" s="63"/>
      <c r="H30" s="132" t="str">
        <f>IF(G30="","",VLOOKUP(G30,Instructions!AG$2:AH$43,2,FALSE))</f>
        <v/>
      </c>
      <c r="I30" s="14" t="str">
        <f t="shared" si="0"/>
        <v/>
      </c>
      <c r="J30" s="15" t="str">
        <f t="shared" si="8"/>
        <v/>
      </c>
      <c r="K30" s="16" t="str">
        <f t="shared" si="1"/>
        <v/>
      </c>
      <c r="L30" s="17" t="str">
        <f t="shared" si="2"/>
        <v/>
      </c>
      <c r="N30" s="11" t="str">
        <f t="shared" si="3"/>
        <v/>
      </c>
      <c r="O30" s="12" t="str">
        <f t="shared" si="4"/>
        <v/>
      </c>
      <c r="P30" s="12" t="str">
        <f t="shared" si="5"/>
        <v/>
      </c>
      <c r="Q30" s="11" t="str" cm="1">
        <f t="array" ref="Q30">IFERROR(INDEX($P$3:$P$501, MATCH(0,IF(ISBLANK($P$3:$P$501),1,COUNTIF(Q$2:$Q29, $P$3:$P$501)), 0)),"")</f>
        <v/>
      </c>
      <c r="R30" s="11"/>
      <c r="T30" s="12" t="str">
        <f t="shared" si="7"/>
        <v/>
      </c>
      <c r="U30" s="11" t="str" cm="1">
        <f t="array" ref="U30">IFERROR(INDEX($T$3:$T$501, MATCH(0,IF(ISBLANK($T$3:$T$501),1,COUNTIF($U$2:U29, $T$3:$T$501)), 0)),"")</f>
        <v/>
      </c>
    </row>
    <row r="31" spans="1:21" ht="12.4" customHeight="1" x14ac:dyDescent="0.25">
      <c r="A31" s="59"/>
      <c r="B31" s="60"/>
      <c r="C31" s="61"/>
      <c r="D31" s="60"/>
      <c r="E31" s="60"/>
      <c r="F31" s="60"/>
      <c r="G31" s="60"/>
      <c r="H31" s="131" t="str">
        <f>IF(G31="","",VLOOKUP(G31,Instructions!AG$2:AH$43,2,FALSE))</f>
        <v/>
      </c>
      <c r="I31" s="24" t="str">
        <f t="shared" si="0"/>
        <v/>
      </c>
      <c r="J31" s="25" t="str">
        <f t="shared" si="8"/>
        <v/>
      </c>
      <c r="K31" s="26" t="str">
        <f t="shared" si="1"/>
        <v/>
      </c>
      <c r="L31" s="27" t="str">
        <f t="shared" si="2"/>
        <v/>
      </c>
      <c r="N31" s="11" t="str">
        <f t="shared" si="3"/>
        <v/>
      </c>
      <c r="O31" s="12" t="str">
        <f t="shared" si="4"/>
        <v/>
      </c>
      <c r="P31" s="12" t="str">
        <f t="shared" si="5"/>
        <v/>
      </c>
      <c r="Q31" s="11" t="str" cm="1">
        <f t="array" ref="Q31">IFERROR(INDEX($P$3:$P$501, MATCH(0,IF(ISBLANK($P$3:$P$501),1,COUNTIF(Q$2:$Q30, $P$3:$P$501)), 0)),"")</f>
        <v/>
      </c>
      <c r="R31" s="11"/>
      <c r="T31" s="12" t="str">
        <f t="shared" si="7"/>
        <v/>
      </c>
      <c r="U31" s="11" t="str" cm="1">
        <f t="array" ref="U31">IFERROR(INDEX($T$3:$T$501, MATCH(0,IF(ISBLANK($T$3:$T$501),1,COUNTIF($U$2:U30, $T$3:$T$501)), 0)),"")</f>
        <v/>
      </c>
    </row>
    <row r="32" spans="1:21" ht="12.4" customHeight="1" x14ac:dyDescent="0.25">
      <c r="A32" s="62"/>
      <c r="B32" s="63"/>
      <c r="C32" s="64"/>
      <c r="D32" s="63"/>
      <c r="E32" s="63"/>
      <c r="F32" s="63"/>
      <c r="G32" s="63"/>
      <c r="H32" s="132" t="str">
        <f>IF(G32="","",VLOOKUP(G32,Instructions!AG$2:AH$43,2,FALSE))</f>
        <v/>
      </c>
      <c r="I32" s="14" t="str">
        <f t="shared" si="0"/>
        <v/>
      </c>
      <c r="J32" s="15" t="str">
        <f t="shared" si="8"/>
        <v/>
      </c>
      <c r="K32" s="16" t="str">
        <f t="shared" si="1"/>
        <v/>
      </c>
      <c r="L32" s="17" t="str">
        <f t="shared" si="2"/>
        <v/>
      </c>
      <c r="N32" s="11" t="str">
        <f t="shared" si="3"/>
        <v/>
      </c>
      <c r="O32" s="12" t="str">
        <f t="shared" si="4"/>
        <v/>
      </c>
      <c r="P32" s="12" t="str">
        <f t="shared" si="5"/>
        <v/>
      </c>
      <c r="Q32" s="11" t="str" cm="1">
        <f t="array" ref="Q32">IFERROR(INDEX($P$3:$P$501, MATCH(0,IF(ISBLANK($P$3:$P$501),1,COUNTIF(Q$2:$Q31, $P$3:$P$501)), 0)),"")</f>
        <v/>
      </c>
      <c r="R32" s="11"/>
      <c r="T32" s="12" t="str">
        <f t="shared" si="7"/>
        <v/>
      </c>
      <c r="U32" s="11" t="str" cm="1">
        <f t="array" ref="U32">IFERROR(INDEX($T$3:$T$501, MATCH(0,IF(ISBLANK($T$3:$T$501),1,COUNTIF($U$2:U31, $T$3:$T$501)), 0)),"")</f>
        <v/>
      </c>
    </row>
    <row r="33" spans="1:21" x14ac:dyDescent="0.25">
      <c r="A33" s="59"/>
      <c r="B33" s="60"/>
      <c r="C33" s="61"/>
      <c r="D33" s="60"/>
      <c r="E33" s="60"/>
      <c r="F33" s="60"/>
      <c r="G33" s="60"/>
      <c r="H33" s="131" t="str">
        <f>IF(G33="","",VLOOKUP(G33,Instructions!AG$2:AH$43,2,FALSE))</f>
        <v/>
      </c>
      <c r="I33" s="24" t="str">
        <f t="shared" si="0"/>
        <v/>
      </c>
      <c r="J33" s="25" t="str">
        <f t="shared" si="8"/>
        <v/>
      </c>
      <c r="K33" s="26" t="str">
        <f t="shared" si="1"/>
        <v/>
      </c>
      <c r="L33" s="27" t="str">
        <f t="shared" si="2"/>
        <v/>
      </c>
      <c r="N33" s="11" t="str">
        <f t="shared" si="3"/>
        <v/>
      </c>
      <c r="O33" s="12" t="str">
        <f t="shared" si="4"/>
        <v/>
      </c>
      <c r="P33" s="12" t="str">
        <f t="shared" si="5"/>
        <v/>
      </c>
      <c r="Q33" s="11" t="str" cm="1">
        <f t="array" ref="Q33">IFERROR(INDEX($P$3:$P$501, MATCH(0,IF(ISBLANK($P$3:$P$501),1,COUNTIF(Q$2:$Q32, $P$3:$P$501)), 0)),"")</f>
        <v/>
      </c>
      <c r="R33" s="11"/>
      <c r="T33" s="12" t="str">
        <f t="shared" si="7"/>
        <v/>
      </c>
      <c r="U33" s="11" t="str" cm="1">
        <f t="array" ref="U33">IFERROR(INDEX($T$3:$T$501, MATCH(0,IF(ISBLANK($T$3:$T$501),1,COUNTIF($U$2:U32, $T$3:$T$501)), 0)),"")</f>
        <v/>
      </c>
    </row>
    <row r="34" spans="1:21" x14ac:dyDescent="0.25">
      <c r="A34" s="62"/>
      <c r="B34" s="63"/>
      <c r="C34" s="64"/>
      <c r="D34" s="63"/>
      <c r="E34" s="63"/>
      <c r="F34" s="63"/>
      <c r="G34" s="63"/>
      <c r="H34" s="132" t="str">
        <f>IF(G34="","",VLOOKUP(G34,Instructions!AG$2:AH$43,2,FALSE))</f>
        <v/>
      </c>
      <c r="I34" s="14" t="str">
        <f t="shared" si="0"/>
        <v/>
      </c>
      <c r="J34" s="15" t="str">
        <f t="shared" si="8"/>
        <v/>
      </c>
      <c r="K34" s="16" t="str">
        <f t="shared" si="1"/>
        <v/>
      </c>
      <c r="L34" s="17" t="str">
        <f t="shared" si="2"/>
        <v/>
      </c>
      <c r="N34" s="11" t="str">
        <f t="shared" si="3"/>
        <v/>
      </c>
      <c r="O34" s="12" t="str">
        <f t="shared" si="4"/>
        <v/>
      </c>
      <c r="P34" s="12" t="str">
        <f t="shared" si="5"/>
        <v/>
      </c>
      <c r="Q34" s="11" t="str" cm="1">
        <f t="array" ref="Q34">IFERROR(INDEX($P$3:$P$501, MATCH(0,IF(ISBLANK($P$3:$P$501),1,COUNTIF(Q$2:$Q33, $P$3:$P$501)), 0)),"")</f>
        <v/>
      </c>
      <c r="R34" s="11"/>
      <c r="T34" s="12" t="str">
        <f t="shared" si="7"/>
        <v/>
      </c>
      <c r="U34" s="11" t="str" cm="1">
        <f t="array" ref="U34">IFERROR(INDEX($T$3:$T$501, MATCH(0,IF(ISBLANK($T$3:$T$501),1,COUNTIF($U$2:U33, $T$3:$T$501)), 0)),"")</f>
        <v/>
      </c>
    </row>
    <row r="35" spans="1:21" x14ac:dyDescent="0.25">
      <c r="A35" s="59"/>
      <c r="B35" s="60"/>
      <c r="C35" s="61"/>
      <c r="D35" s="60"/>
      <c r="E35" s="60"/>
      <c r="F35" s="60"/>
      <c r="G35" s="60"/>
      <c r="H35" s="131" t="str">
        <f>IF(G35="","",VLOOKUP(G35,Instructions!AG$2:AH$43,2,FALSE))</f>
        <v/>
      </c>
      <c r="I35" s="24" t="str">
        <f t="shared" si="0"/>
        <v/>
      </c>
      <c r="J35" s="25" t="str">
        <f t="shared" si="8"/>
        <v/>
      </c>
      <c r="K35" s="26" t="str">
        <f t="shared" si="1"/>
        <v/>
      </c>
      <c r="L35" s="27" t="str">
        <f t="shared" si="2"/>
        <v/>
      </c>
      <c r="N35" s="11" t="str">
        <f t="shared" si="3"/>
        <v/>
      </c>
      <c r="O35" s="12" t="str">
        <f t="shared" si="4"/>
        <v/>
      </c>
      <c r="P35" s="12" t="str">
        <f t="shared" si="5"/>
        <v/>
      </c>
      <c r="Q35" s="11" t="str" cm="1">
        <f t="array" ref="Q35">IFERROR(INDEX($P$3:$P$501, MATCH(0,IF(ISBLANK($P$3:$P$501),1,COUNTIF(Q$2:$Q34, $P$3:$P$501)), 0)),"")</f>
        <v/>
      </c>
      <c r="R35" s="11"/>
      <c r="T35" s="12" t="str">
        <f t="shared" si="7"/>
        <v/>
      </c>
      <c r="U35" s="11" t="str" cm="1">
        <f t="array" ref="U35">IFERROR(INDEX($T$3:$T$501, MATCH(0,IF(ISBLANK($T$3:$T$501),1,COUNTIF($U$2:U34, $T$3:$T$501)), 0)),"")</f>
        <v/>
      </c>
    </row>
    <row r="36" spans="1:21" x14ac:dyDescent="0.25">
      <c r="A36" s="62"/>
      <c r="B36" s="63"/>
      <c r="C36" s="64"/>
      <c r="D36" s="63"/>
      <c r="E36" s="63"/>
      <c r="F36" s="63"/>
      <c r="G36" s="63"/>
      <c r="H36" s="132" t="str">
        <f>IF(G36="","",VLOOKUP(G36,Instructions!AG$2:AH$43,2,FALSE))</f>
        <v/>
      </c>
      <c r="I36" s="14" t="str">
        <f t="shared" si="0"/>
        <v/>
      </c>
      <c r="J36" s="15" t="str">
        <f t="shared" si="8"/>
        <v/>
      </c>
      <c r="K36" s="16" t="str">
        <f t="shared" si="1"/>
        <v/>
      </c>
      <c r="L36" s="17" t="str">
        <f t="shared" si="2"/>
        <v/>
      </c>
      <c r="N36" s="11" t="str">
        <f t="shared" si="3"/>
        <v/>
      </c>
      <c r="O36" s="12" t="str">
        <f t="shared" si="4"/>
        <v/>
      </c>
      <c r="P36" s="12" t="str">
        <f t="shared" si="5"/>
        <v/>
      </c>
      <c r="Q36" s="11" t="str" cm="1">
        <f t="array" ref="Q36">IFERROR(INDEX($P$3:$P$501, MATCH(0,IF(ISBLANK($P$3:$P$501),1,COUNTIF(Q$2:$Q35, $P$3:$P$501)), 0)),"")</f>
        <v/>
      </c>
      <c r="R36" s="11"/>
      <c r="T36" s="12" t="str">
        <f t="shared" si="7"/>
        <v/>
      </c>
      <c r="U36" s="11" t="str" cm="1">
        <f t="array" ref="U36">IFERROR(INDEX($T$3:$T$501, MATCH(0,IF(ISBLANK($T$3:$T$501),1,COUNTIF($U$2:U35, $T$3:$T$501)), 0)),"")</f>
        <v/>
      </c>
    </row>
    <row r="37" spans="1:21" x14ac:dyDescent="0.25">
      <c r="A37" s="59"/>
      <c r="B37" s="60"/>
      <c r="C37" s="61"/>
      <c r="D37" s="60"/>
      <c r="E37" s="60"/>
      <c r="F37" s="60"/>
      <c r="G37" s="60"/>
      <c r="H37" s="131" t="str">
        <f>IF(G37="","",VLOOKUP(G37,Instructions!AG$2:AH$43,2,FALSE))</f>
        <v/>
      </c>
      <c r="I37" s="24" t="str">
        <f t="shared" si="0"/>
        <v/>
      </c>
      <c r="J37" s="25" t="str">
        <f t="shared" si="8"/>
        <v/>
      </c>
      <c r="K37" s="26" t="str">
        <f t="shared" si="1"/>
        <v/>
      </c>
      <c r="L37" s="27" t="str">
        <f t="shared" si="2"/>
        <v/>
      </c>
      <c r="N37" s="11" t="str">
        <f t="shared" si="3"/>
        <v/>
      </c>
      <c r="O37" s="12" t="str">
        <f t="shared" si="4"/>
        <v/>
      </c>
      <c r="P37" s="12" t="str">
        <f t="shared" si="5"/>
        <v/>
      </c>
      <c r="Q37" s="11" t="str" cm="1">
        <f t="array" ref="Q37">IFERROR(INDEX($P$3:$P$501, MATCH(0,IF(ISBLANK($P$3:$P$501),1,COUNTIF(Q$2:$Q36, $P$3:$P$501)), 0)),"")</f>
        <v/>
      </c>
      <c r="R37" s="11"/>
      <c r="T37" s="12" t="str">
        <f t="shared" si="7"/>
        <v/>
      </c>
      <c r="U37" s="11" t="str" cm="1">
        <f t="array" ref="U37">IFERROR(INDEX($T$3:$T$501, MATCH(0,IF(ISBLANK($T$3:$T$501),1,COUNTIF($U$2:U36, $T$3:$T$501)), 0)),"")</f>
        <v/>
      </c>
    </row>
    <row r="38" spans="1:21" x14ac:dyDescent="0.25">
      <c r="A38" s="62"/>
      <c r="B38" s="63"/>
      <c r="C38" s="64"/>
      <c r="D38" s="63"/>
      <c r="E38" s="63"/>
      <c r="F38" s="63"/>
      <c r="G38" s="63"/>
      <c r="H38" s="132" t="str">
        <f>IF(G38="","",VLOOKUP(G38,Instructions!AG$2:AH$43,2,FALSE))</f>
        <v/>
      </c>
      <c r="I38" s="14" t="str">
        <f t="shared" si="0"/>
        <v/>
      </c>
      <c r="J38" s="15" t="str">
        <f t="shared" si="8"/>
        <v/>
      </c>
      <c r="K38" s="16" t="str">
        <f t="shared" si="1"/>
        <v/>
      </c>
      <c r="L38" s="17" t="str">
        <f t="shared" si="2"/>
        <v/>
      </c>
      <c r="N38" s="11" t="str">
        <f t="shared" si="3"/>
        <v/>
      </c>
      <c r="O38" s="12" t="str">
        <f t="shared" si="4"/>
        <v/>
      </c>
      <c r="P38" s="12" t="str">
        <f t="shared" si="5"/>
        <v/>
      </c>
      <c r="Q38" s="11" t="str" cm="1">
        <f t="array" ref="Q38">IFERROR(INDEX($P$3:$P$501, MATCH(0,IF(ISBLANK($P$3:$P$501),1,COUNTIF(Q$2:$Q37, $P$3:$P$501)), 0)),"")</f>
        <v/>
      </c>
      <c r="R38" s="11"/>
      <c r="T38" s="12" t="str">
        <f t="shared" si="7"/>
        <v/>
      </c>
      <c r="U38" s="11" t="str" cm="1">
        <f t="array" ref="U38">IFERROR(INDEX($T$3:$T$501, MATCH(0,IF(ISBLANK($T$3:$T$501),1,COUNTIF($U$2:U37, $T$3:$T$501)), 0)),"")</f>
        <v/>
      </c>
    </row>
    <row r="39" spans="1:21" x14ac:dyDescent="0.25">
      <c r="A39" s="59"/>
      <c r="B39" s="60"/>
      <c r="C39" s="61"/>
      <c r="D39" s="60"/>
      <c r="E39" s="60"/>
      <c r="F39" s="60"/>
      <c r="G39" s="60"/>
      <c r="H39" s="131" t="str">
        <f>IF(G39="","",VLOOKUP(G39,Instructions!AG$2:AH$43,2,FALSE))</f>
        <v/>
      </c>
      <c r="I39" s="24" t="str">
        <f t="shared" si="0"/>
        <v/>
      </c>
      <c r="J39" s="25" t="str">
        <f t="shared" si="8"/>
        <v/>
      </c>
      <c r="K39" s="26" t="str">
        <f t="shared" si="1"/>
        <v/>
      </c>
      <c r="L39" s="27" t="str">
        <f t="shared" si="2"/>
        <v/>
      </c>
      <c r="N39" s="11" t="str">
        <f t="shared" si="3"/>
        <v/>
      </c>
      <c r="O39" s="12" t="str">
        <f t="shared" si="4"/>
        <v/>
      </c>
      <c r="P39" s="12" t="str">
        <f t="shared" si="5"/>
        <v/>
      </c>
      <c r="Q39" s="11" t="str" cm="1">
        <f t="array" ref="Q39">IFERROR(INDEX($P$3:$P$501, MATCH(0,IF(ISBLANK($P$3:$P$501),1,COUNTIF(Q$2:$Q38, $P$3:$P$501)), 0)),"")</f>
        <v/>
      </c>
      <c r="R39" s="11"/>
      <c r="T39" s="12" t="str">
        <f t="shared" si="7"/>
        <v/>
      </c>
      <c r="U39" s="11" t="str" cm="1">
        <f t="array" ref="U39">IFERROR(INDEX($T$3:$T$501, MATCH(0,IF(ISBLANK($T$3:$T$501),1,COUNTIF($U$2:U38, $T$3:$T$501)), 0)),"")</f>
        <v/>
      </c>
    </row>
    <row r="40" spans="1:21" x14ac:dyDescent="0.25">
      <c r="A40" s="62"/>
      <c r="B40" s="63"/>
      <c r="C40" s="64"/>
      <c r="D40" s="63"/>
      <c r="E40" s="63"/>
      <c r="F40" s="63"/>
      <c r="G40" s="63"/>
      <c r="H40" s="132" t="str">
        <f>IF(G40="","",VLOOKUP(G40,Instructions!AG$2:AH$43,2,FALSE))</f>
        <v/>
      </c>
      <c r="I40" s="14" t="str">
        <f t="shared" si="0"/>
        <v/>
      </c>
      <c r="J40" s="15" t="str">
        <f t="shared" si="8"/>
        <v/>
      </c>
      <c r="K40" s="16" t="str">
        <f t="shared" si="1"/>
        <v/>
      </c>
      <c r="L40" s="17" t="str">
        <f t="shared" si="2"/>
        <v/>
      </c>
      <c r="N40" s="11" t="str">
        <f t="shared" si="3"/>
        <v/>
      </c>
      <c r="O40" s="12" t="str">
        <f t="shared" si="4"/>
        <v/>
      </c>
      <c r="P40" s="12" t="str">
        <f t="shared" si="5"/>
        <v/>
      </c>
      <c r="Q40" s="11" t="str" cm="1">
        <f t="array" ref="Q40">IFERROR(INDEX($P$3:$P$501, MATCH(0,IF(ISBLANK($P$3:$P$501),1,COUNTIF(Q$2:$Q39, $P$3:$P$501)), 0)),"")</f>
        <v/>
      </c>
      <c r="R40" s="11"/>
      <c r="T40" s="12" t="str">
        <f t="shared" si="7"/>
        <v/>
      </c>
      <c r="U40" s="11" t="str" cm="1">
        <f t="array" ref="U40">IFERROR(INDEX($T$3:$T$501, MATCH(0,IF(ISBLANK($T$3:$T$501),1,COUNTIF($U$2:U39, $T$3:$T$501)), 0)),"")</f>
        <v/>
      </c>
    </row>
    <row r="41" spans="1:21" x14ac:dyDescent="0.25">
      <c r="A41" s="59"/>
      <c r="B41" s="60"/>
      <c r="C41" s="61"/>
      <c r="D41" s="60"/>
      <c r="E41" s="60"/>
      <c r="F41" s="60"/>
      <c r="G41" s="60"/>
      <c r="H41" s="131" t="str">
        <f>IF(G41="","",VLOOKUP(G41,Instructions!AG$2:AH$43,2,FALSE))</f>
        <v/>
      </c>
      <c r="I41" s="24" t="str">
        <f t="shared" si="0"/>
        <v/>
      </c>
      <c r="J41" s="25" t="str">
        <f t="shared" si="8"/>
        <v/>
      </c>
      <c r="K41" s="26" t="str">
        <f t="shared" si="1"/>
        <v/>
      </c>
      <c r="L41" s="27" t="str">
        <f t="shared" si="2"/>
        <v/>
      </c>
      <c r="N41" s="11" t="str">
        <f t="shared" si="3"/>
        <v/>
      </c>
      <c r="O41" s="12" t="str">
        <f t="shared" si="4"/>
        <v/>
      </c>
      <c r="P41" s="12" t="str">
        <f t="shared" si="5"/>
        <v/>
      </c>
      <c r="Q41" s="11" t="str" cm="1">
        <f t="array" ref="Q41">IFERROR(INDEX($P$3:$P$501, MATCH(0,IF(ISBLANK($P$3:$P$501),1,COUNTIF(Q$2:$Q40, $P$3:$P$501)), 0)),"")</f>
        <v/>
      </c>
      <c r="R41" s="11"/>
      <c r="T41" s="12" t="str">
        <f t="shared" si="7"/>
        <v/>
      </c>
      <c r="U41" s="11" t="str" cm="1">
        <f t="array" ref="U41">IFERROR(INDEX($T$3:$T$501, MATCH(0,IF(ISBLANK($T$3:$T$501),1,COUNTIF($U$2:U40, $T$3:$T$501)), 0)),"")</f>
        <v/>
      </c>
    </row>
    <row r="42" spans="1:21" x14ac:dyDescent="0.25">
      <c r="A42" s="62"/>
      <c r="B42" s="63"/>
      <c r="C42" s="64"/>
      <c r="D42" s="63"/>
      <c r="E42" s="63"/>
      <c r="F42" s="63"/>
      <c r="G42" s="63"/>
      <c r="H42" s="132" t="str">
        <f>IF(G42="","",VLOOKUP(G42,Instructions!AG$2:AH$43,2,FALSE))</f>
        <v/>
      </c>
      <c r="I42" s="14" t="str">
        <f t="shared" si="0"/>
        <v/>
      </c>
      <c r="J42" s="15" t="str">
        <f t="shared" si="8"/>
        <v/>
      </c>
      <c r="K42" s="16" t="str">
        <f t="shared" si="1"/>
        <v/>
      </c>
      <c r="L42" s="17" t="str">
        <f t="shared" si="2"/>
        <v/>
      </c>
      <c r="N42" s="11"/>
      <c r="P42" s="12" t="str">
        <f t="shared" si="5"/>
        <v/>
      </c>
      <c r="Q42" s="11" t="str" cm="1">
        <f t="array" ref="Q42">IFERROR(INDEX($P$3:$P$501, MATCH(0,IF(ISBLANK($P$3:$P$501),1,COUNTIF(Q$2:$Q41, $P$3:$P$501)), 0)),"")</f>
        <v/>
      </c>
      <c r="R42" s="11"/>
      <c r="T42" s="12" t="str">
        <f t="shared" si="7"/>
        <v/>
      </c>
      <c r="U42" s="11" t="str" cm="1">
        <f t="array" ref="U42">IFERROR(INDEX($T$3:$T$501, MATCH(0,IF(ISBLANK($T$3:$T$501),1,COUNTIF($U$2:U41, $T$3:$T$501)), 0)),"")</f>
        <v/>
      </c>
    </row>
    <row r="43" spans="1:21" x14ac:dyDescent="0.25">
      <c r="A43" s="59"/>
      <c r="B43" s="60"/>
      <c r="C43" s="61"/>
      <c r="D43" s="60"/>
      <c r="E43" s="60"/>
      <c r="F43" s="60"/>
      <c r="G43" s="60"/>
      <c r="H43" s="131" t="str">
        <f>IF(G43="","",VLOOKUP(G43,Instructions!AG$2:AH$43,2,FALSE))</f>
        <v/>
      </c>
      <c r="I43" s="24" t="str">
        <f t="shared" si="0"/>
        <v/>
      </c>
      <c r="J43" s="25" t="str">
        <f t="shared" si="8"/>
        <v/>
      </c>
      <c r="K43" s="26" t="str">
        <f t="shared" si="1"/>
        <v/>
      </c>
      <c r="L43" s="27" t="str">
        <f t="shared" si="2"/>
        <v/>
      </c>
      <c r="P43" s="12" t="str">
        <f t="shared" si="5"/>
        <v/>
      </c>
      <c r="Q43" s="11" t="str" cm="1">
        <f t="array" ref="Q43">IFERROR(INDEX($P$3:$P$501, MATCH(0,IF(ISBLANK($P$3:$P$501),1,COUNTIF(Q$2:$Q42, $P$3:$P$501)), 0)),"")</f>
        <v/>
      </c>
      <c r="T43" s="12" t="str">
        <f t="shared" si="7"/>
        <v/>
      </c>
      <c r="U43" s="11" t="str" cm="1">
        <f t="array" ref="U43">IFERROR(INDEX($T$3:$T$501, MATCH(0,IF(ISBLANK($T$3:$T$501),1,COUNTIF($U$2:U42, $T$3:$T$501)), 0)),"")</f>
        <v/>
      </c>
    </row>
    <row r="44" spans="1:21" x14ac:dyDescent="0.25">
      <c r="A44" s="62"/>
      <c r="B44" s="63"/>
      <c r="C44" s="64"/>
      <c r="D44" s="63"/>
      <c r="E44" s="63"/>
      <c r="F44" s="63"/>
      <c r="G44" s="63"/>
      <c r="H44" s="132" t="str">
        <f>IF(G44="","",VLOOKUP(G44,Instructions!AG$2:AH$43,2,FALSE))</f>
        <v/>
      </c>
      <c r="I44" s="14" t="str">
        <f t="shared" si="0"/>
        <v/>
      </c>
      <c r="J44" s="15" t="str">
        <f t="shared" si="8"/>
        <v/>
      </c>
      <c r="K44" s="16" t="str">
        <f t="shared" si="1"/>
        <v/>
      </c>
      <c r="L44" s="17" t="str">
        <f t="shared" si="2"/>
        <v/>
      </c>
      <c r="P44" s="12" t="str">
        <f t="shared" si="5"/>
        <v/>
      </c>
      <c r="Q44" s="11" t="str" cm="1">
        <f t="array" ref="Q44">IFERROR(INDEX($P$3:$P$501, MATCH(0,IF(ISBLANK($P$3:$P$501),1,COUNTIF(Q$2:$Q43, $P$3:$P$501)), 0)),"")</f>
        <v/>
      </c>
      <c r="T44" s="12" t="str">
        <f t="shared" si="7"/>
        <v/>
      </c>
      <c r="U44" s="11" t="str" cm="1">
        <f t="array" ref="U44">IFERROR(INDEX($T$3:$T$501, MATCH(0,IF(ISBLANK($T$3:$T$501),1,COUNTIF($U$2:U43, $T$3:$T$501)), 0)),"")</f>
        <v/>
      </c>
    </row>
    <row r="45" spans="1:21" x14ac:dyDescent="0.25">
      <c r="A45" s="59"/>
      <c r="B45" s="60"/>
      <c r="C45" s="61"/>
      <c r="D45" s="60"/>
      <c r="E45" s="60"/>
      <c r="F45" s="60"/>
      <c r="G45" s="60"/>
      <c r="H45" s="131" t="str">
        <f>IF(G45="","",VLOOKUP(G45,Instructions!AG$2:AH$43,2,FALSE))</f>
        <v/>
      </c>
      <c r="I45" s="24" t="str">
        <f t="shared" si="0"/>
        <v/>
      </c>
      <c r="J45" s="25" t="str">
        <f t="shared" si="8"/>
        <v/>
      </c>
      <c r="K45" s="26" t="str">
        <f t="shared" si="1"/>
        <v/>
      </c>
      <c r="L45" s="27" t="str">
        <f t="shared" si="2"/>
        <v/>
      </c>
      <c r="P45" s="12" t="str">
        <f t="shared" si="5"/>
        <v/>
      </c>
      <c r="Q45" s="11" t="str" cm="1">
        <f t="array" ref="Q45">IFERROR(INDEX($P$3:$P$501, MATCH(0,IF(ISBLANK($P$3:$P$501),1,COUNTIF(Q$2:$Q44, $P$3:$P$501)), 0)),"")</f>
        <v/>
      </c>
      <c r="T45" s="12" t="str">
        <f t="shared" si="7"/>
        <v/>
      </c>
      <c r="U45" s="11" t="str" cm="1">
        <f t="array" ref="U45">IFERROR(INDEX($T$3:$T$501, MATCH(0,IF(ISBLANK($T$3:$T$501),1,COUNTIF($U$2:U44, $T$3:$T$501)), 0)),"")</f>
        <v/>
      </c>
    </row>
    <row r="46" spans="1:21" x14ac:dyDescent="0.25">
      <c r="A46" s="62"/>
      <c r="B46" s="63"/>
      <c r="C46" s="64"/>
      <c r="D46" s="63"/>
      <c r="E46" s="63"/>
      <c r="F46" s="63"/>
      <c r="G46" s="63"/>
      <c r="H46" s="132" t="str">
        <f>IF(G46="","",VLOOKUP(G46,Instructions!AG$2:AH$43,2,FALSE))</f>
        <v/>
      </c>
      <c r="I46" s="14" t="str">
        <f t="shared" si="0"/>
        <v/>
      </c>
      <c r="J46" s="15" t="str">
        <f t="shared" si="8"/>
        <v/>
      </c>
      <c r="K46" s="16" t="str">
        <f t="shared" si="1"/>
        <v/>
      </c>
      <c r="L46" s="17" t="str">
        <f t="shared" si="2"/>
        <v/>
      </c>
      <c r="P46" s="12" t="str">
        <f t="shared" si="5"/>
        <v/>
      </c>
      <c r="Q46" s="11" t="str" cm="1">
        <f t="array" ref="Q46">IFERROR(INDEX($P$3:$P$501, MATCH(0,IF(ISBLANK($P$3:$P$501),1,COUNTIF(Q$2:$Q45, $P$3:$P$501)), 0)),"")</f>
        <v/>
      </c>
      <c r="T46" s="12" t="str">
        <f t="shared" si="7"/>
        <v/>
      </c>
      <c r="U46" s="11" t="str" cm="1">
        <f t="array" ref="U46">IFERROR(INDEX($T$3:$T$501, MATCH(0,IF(ISBLANK($T$3:$T$501),1,COUNTIF($U$2:U45, $T$3:$T$501)), 0)),"")</f>
        <v/>
      </c>
    </row>
    <row r="47" spans="1:21" x14ac:dyDescent="0.25">
      <c r="A47" s="59"/>
      <c r="B47" s="60"/>
      <c r="C47" s="61"/>
      <c r="D47" s="60"/>
      <c r="E47" s="60"/>
      <c r="F47" s="60"/>
      <c r="G47" s="60"/>
      <c r="H47" s="131" t="str">
        <f>IF(G47="","",VLOOKUP(G47,Instructions!AG$2:AH$43,2,FALSE))</f>
        <v/>
      </c>
      <c r="I47" s="24" t="str">
        <f t="shared" si="0"/>
        <v/>
      </c>
      <c r="J47" s="25" t="str">
        <f t="shared" si="8"/>
        <v/>
      </c>
      <c r="K47" s="26" t="str">
        <f t="shared" si="1"/>
        <v/>
      </c>
      <c r="L47" s="27" t="str">
        <f t="shared" si="2"/>
        <v/>
      </c>
      <c r="P47" s="12" t="str">
        <f t="shared" si="5"/>
        <v/>
      </c>
      <c r="Q47" s="11" t="str" cm="1">
        <f t="array" ref="Q47">IFERROR(INDEX($P$3:$P$501, MATCH(0,IF(ISBLANK($P$3:$P$501),1,COUNTIF(Q$2:$Q46, $P$3:$P$501)), 0)),"")</f>
        <v/>
      </c>
      <c r="T47" s="12" t="str">
        <f t="shared" si="7"/>
        <v/>
      </c>
      <c r="U47" s="11" t="str" cm="1">
        <f t="array" ref="U47">IFERROR(INDEX($T$3:$T$501, MATCH(0,IF(ISBLANK($T$3:$T$501),1,COUNTIF($U$2:U46, $T$3:$T$501)), 0)),"")</f>
        <v/>
      </c>
    </row>
    <row r="48" spans="1:21" x14ac:dyDescent="0.25">
      <c r="A48" s="62"/>
      <c r="B48" s="63"/>
      <c r="C48" s="64"/>
      <c r="D48" s="63"/>
      <c r="E48" s="63"/>
      <c r="F48" s="63"/>
      <c r="G48" s="63"/>
      <c r="H48" s="132" t="str">
        <f>IF(G48="","",VLOOKUP(G48,Instructions!AG$2:AH$43,2,FALSE))</f>
        <v/>
      </c>
      <c r="I48" s="14" t="str">
        <f t="shared" si="0"/>
        <v/>
      </c>
      <c r="J48" s="15" t="str">
        <f t="shared" si="8"/>
        <v/>
      </c>
      <c r="K48" s="16" t="str">
        <f t="shared" si="1"/>
        <v/>
      </c>
      <c r="L48" s="17" t="str">
        <f t="shared" si="2"/>
        <v/>
      </c>
      <c r="P48" s="12" t="str">
        <f t="shared" si="5"/>
        <v/>
      </c>
      <c r="Q48" s="11" t="str" cm="1">
        <f t="array" ref="Q48">IFERROR(INDEX($P$3:$P$501, MATCH(0,IF(ISBLANK($P$3:$P$501),1,COUNTIF(Q$2:$Q47, $P$3:$P$501)), 0)),"")</f>
        <v/>
      </c>
      <c r="T48" s="12" t="str">
        <f t="shared" si="7"/>
        <v/>
      </c>
      <c r="U48" s="11" t="str" cm="1">
        <f t="array" ref="U48">IFERROR(INDEX($T$3:$T$501, MATCH(0,IF(ISBLANK($T$3:$T$501),1,COUNTIF($U$2:U47, $T$3:$T$501)), 0)),"")</f>
        <v/>
      </c>
    </row>
    <row r="49" spans="1:21" x14ac:dyDescent="0.25">
      <c r="A49" s="59"/>
      <c r="B49" s="60"/>
      <c r="C49" s="61"/>
      <c r="D49" s="60"/>
      <c r="E49" s="60"/>
      <c r="F49" s="60"/>
      <c r="G49" s="60"/>
      <c r="H49" s="131" t="str">
        <f>IF(G49="","",VLOOKUP(G49,Instructions!AG$2:AH$43,2,FALSE))</f>
        <v/>
      </c>
      <c r="I49" s="24" t="str">
        <f t="shared" si="0"/>
        <v/>
      </c>
      <c r="J49" s="25" t="str">
        <f t="shared" si="8"/>
        <v/>
      </c>
      <c r="K49" s="26" t="str">
        <f t="shared" si="1"/>
        <v/>
      </c>
      <c r="L49" s="27" t="str">
        <f t="shared" si="2"/>
        <v/>
      </c>
      <c r="P49" s="12" t="str">
        <f t="shared" si="5"/>
        <v/>
      </c>
      <c r="Q49" s="11" t="str" cm="1">
        <f t="array" ref="Q49">IFERROR(INDEX($P$3:$P$501, MATCH(0,IF(ISBLANK($P$3:$P$501),1,COUNTIF(Q$2:$Q48, $P$3:$P$501)), 0)),"")</f>
        <v/>
      </c>
      <c r="T49" s="12" t="str">
        <f t="shared" si="7"/>
        <v/>
      </c>
      <c r="U49" s="11" t="str" cm="1">
        <f t="array" ref="U49">IFERROR(INDEX($T$3:$T$501, MATCH(0,IF(ISBLANK($T$3:$T$501),1,COUNTIF($U$2:U48, $T$3:$T$501)), 0)),"")</f>
        <v/>
      </c>
    </row>
    <row r="50" spans="1:21" x14ac:dyDescent="0.25">
      <c r="A50" s="62"/>
      <c r="B50" s="63"/>
      <c r="C50" s="64"/>
      <c r="D50" s="63"/>
      <c r="E50" s="63"/>
      <c r="F50" s="63"/>
      <c r="G50" s="63"/>
      <c r="H50" s="132" t="str">
        <f>IF(G50="","",VLOOKUP(G50,Instructions!AG$2:AH$43,2,FALSE))</f>
        <v/>
      </c>
      <c r="I50" s="14" t="str">
        <f t="shared" si="0"/>
        <v/>
      </c>
      <c r="J50" s="15" t="str">
        <f t="shared" si="8"/>
        <v/>
      </c>
      <c r="K50" s="16" t="str">
        <f t="shared" si="1"/>
        <v/>
      </c>
      <c r="L50" s="17" t="str">
        <f t="shared" si="2"/>
        <v/>
      </c>
      <c r="P50" s="12" t="str">
        <f t="shared" si="5"/>
        <v/>
      </c>
      <c r="Q50" s="11" t="str" cm="1">
        <f t="array" ref="Q50">IFERROR(INDEX($P$3:$P$501, MATCH(0,IF(ISBLANK($P$3:$P$501),1,COUNTIF(Q$2:$Q49, $P$3:$P$501)), 0)),"")</f>
        <v/>
      </c>
      <c r="T50" s="12" t="str">
        <f t="shared" si="7"/>
        <v/>
      </c>
      <c r="U50" s="11" t="str" cm="1">
        <f t="array" ref="U50">IFERROR(INDEX($T$3:$T$501, MATCH(0,IF(ISBLANK($T$3:$T$501),1,COUNTIF($U$2:U49, $T$3:$T$501)), 0)),"")</f>
        <v/>
      </c>
    </row>
    <row r="51" spans="1:21" x14ac:dyDescent="0.25">
      <c r="A51" s="59"/>
      <c r="B51" s="60"/>
      <c r="C51" s="61"/>
      <c r="D51" s="60"/>
      <c r="E51" s="60"/>
      <c r="F51" s="60"/>
      <c r="G51" s="60"/>
      <c r="H51" s="131" t="str">
        <f>IF(G51="","",VLOOKUP(G51,Instructions!AG$2:AH$43,2,FALSE))</f>
        <v/>
      </c>
      <c r="I51" s="24" t="str">
        <f t="shared" si="0"/>
        <v/>
      </c>
      <c r="J51" s="25" t="str">
        <f t="shared" si="8"/>
        <v/>
      </c>
      <c r="K51" s="26" t="str">
        <f t="shared" si="1"/>
        <v/>
      </c>
      <c r="L51" s="27" t="str">
        <f t="shared" si="2"/>
        <v/>
      </c>
      <c r="P51" s="12" t="str">
        <f t="shared" si="5"/>
        <v/>
      </c>
      <c r="Q51" s="11" t="str" cm="1">
        <f t="array" ref="Q51">IFERROR(INDEX($P$3:$P$501, MATCH(0,IF(ISBLANK($P$3:$P$501),1,COUNTIF(Q$2:$Q50, $P$3:$P$501)), 0)),"")</f>
        <v/>
      </c>
      <c r="T51" s="12" t="str">
        <f t="shared" si="7"/>
        <v/>
      </c>
      <c r="U51" s="11" t="str" cm="1">
        <f t="array" ref="U51">IFERROR(INDEX($T$3:$T$501, MATCH(0,IF(ISBLANK($T$3:$T$501),1,COUNTIF($U$2:U50, $T$3:$T$501)), 0)),"")</f>
        <v/>
      </c>
    </row>
    <row r="52" spans="1:21" x14ac:dyDescent="0.25">
      <c r="A52" s="62"/>
      <c r="B52" s="63"/>
      <c r="C52" s="64"/>
      <c r="D52" s="63"/>
      <c r="E52" s="63"/>
      <c r="F52" s="63"/>
      <c r="G52" s="63"/>
      <c r="H52" s="132" t="str">
        <f>IF(G52="","",VLOOKUP(G52,Instructions!AG$2:AH$43,2,FALSE))</f>
        <v/>
      </c>
      <c r="I52" s="14" t="str">
        <f t="shared" si="0"/>
        <v/>
      </c>
      <c r="J52" s="15" t="str">
        <f t="shared" si="8"/>
        <v/>
      </c>
      <c r="K52" s="16" t="str">
        <f t="shared" si="1"/>
        <v/>
      </c>
      <c r="L52" s="17" t="str">
        <f t="shared" si="2"/>
        <v/>
      </c>
      <c r="P52" s="12" t="str">
        <f t="shared" si="5"/>
        <v/>
      </c>
      <c r="Q52" s="11" t="str" cm="1">
        <f t="array" ref="Q52">IFERROR(INDEX($P$3:$P$501, MATCH(0,IF(ISBLANK($P$3:$P$501),1,COUNTIF(Q$2:$Q51, $P$3:$P$501)), 0)),"")</f>
        <v/>
      </c>
      <c r="T52" s="12" t="str">
        <f t="shared" si="7"/>
        <v/>
      </c>
      <c r="U52" s="11" t="str" cm="1">
        <f t="array" ref="U52">IFERROR(INDEX($T$3:$T$501, MATCH(0,IF(ISBLANK($T$3:$T$501),1,COUNTIF($U$2:U51, $T$3:$T$501)), 0)),"")</f>
        <v/>
      </c>
    </row>
    <row r="53" spans="1:21" x14ac:dyDescent="0.25">
      <c r="A53" s="59"/>
      <c r="B53" s="60"/>
      <c r="C53" s="61"/>
      <c r="D53" s="60"/>
      <c r="E53" s="60"/>
      <c r="F53" s="60"/>
      <c r="G53" s="60"/>
      <c r="H53" s="131" t="str">
        <f>IF(G53="","",VLOOKUP(G53,Instructions!AG$2:AH$43,2,FALSE))</f>
        <v/>
      </c>
      <c r="I53" s="24" t="str">
        <f t="shared" si="0"/>
        <v/>
      </c>
      <c r="J53" s="25" t="str">
        <f t="shared" si="8"/>
        <v/>
      </c>
      <c r="K53" s="26" t="str">
        <f t="shared" si="1"/>
        <v/>
      </c>
      <c r="L53" s="27" t="str">
        <f t="shared" si="2"/>
        <v/>
      </c>
      <c r="P53" s="12" t="str">
        <f t="shared" si="5"/>
        <v/>
      </c>
      <c r="Q53" s="11" t="str" cm="1">
        <f t="array" ref="Q53">IFERROR(INDEX($P$3:$P$501, MATCH(0,IF(ISBLANK($P$3:$P$501),1,COUNTIF(Q$2:$Q52, $P$3:$P$501)), 0)),"")</f>
        <v/>
      </c>
      <c r="T53" s="12" t="str">
        <f t="shared" si="7"/>
        <v/>
      </c>
      <c r="U53" s="11" t="str" cm="1">
        <f t="array" ref="U53">IFERROR(INDEX($T$3:$T$501, MATCH(0,IF(ISBLANK($T$3:$T$501),1,COUNTIF($U$2:U52, $T$3:$T$501)), 0)),"")</f>
        <v/>
      </c>
    </row>
    <row r="54" spans="1:21" x14ac:dyDescent="0.25">
      <c r="A54" s="62"/>
      <c r="B54" s="63"/>
      <c r="C54" s="64"/>
      <c r="D54" s="63"/>
      <c r="E54" s="63"/>
      <c r="F54" s="63"/>
      <c r="G54" s="63"/>
      <c r="H54" s="132" t="str">
        <f>IF(G54="","",VLOOKUP(G54,Instructions!AG$2:AH$43,2,FALSE))</f>
        <v/>
      </c>
      <c r="I54" s="14" t="str">
        <f t="shared" si="0"/>
        <v/>
      </c>
      <c r="J54" s="15" t="str">
        <f t="shared" si="8"/>
        <v/>
      </c>
      <c r="K54" s="16" t="str">
        <f t="shared" si="1"/>
        <v/>
      </c>
      <c r="L54" s="17" t="str">
        <f t="shared" si="2"/>
        <v/>
      </c>
      <c r="P54" s="12" t="str">
        <f t="shared" si="5"/>
        <v/>
      </c>
      <c r="Q54" s="11" t="str" cm="1">
        <f t="array" ref="Q54">IFERROR(INDEX($P$3:$P$501, MATCH(0,IF(ISBLANK($P$3:$P$501),1,COUNTIF(Q$2:$Q53, $P$3:$P$501)), 0)),"")</f>
        <v/>
      </c>
      <c r="T54" s="12" t="str">
        <f t="shared" si="7"/>
        <v/>
      </c>
      <c r="U54" s="11" t="str" cm="1">
        <f t="array" ref="U54">IFERROR(INDEX($T$3:$T$501, MATCH(0,IF(ISBLANK($T$3:$T$501),1,COUNTIF($U$2:U53, $T$3:$T$501)), 0)),"")</f>
        <v/>
      </c>
    </row>
    <row r="55" spans="1:21" x14ac:dyDescent="0.25">
      <c r="A55" s="59"/>
      <c r="B55" s="60"/>
      <c r="C55" s="61"/>
      <c r="D55" s="60"/>
      <c r="E55" s="60"/>
      <c r="F55" s="60"/>
      <c r="G55" s="60"/>
      <c r="H55" s="131" t="str">
        <f>IF(G55="","",VLOOKUP(G55,Instructions!AG$2:AH$43,2,FALSE))</f>
        <v/>
      </c>
      <c r="I55" s="24" t="str">
        <f t="shared" si="0"/>
        <v/>
      </c>
      <c r="J55" s="25" t="str">
        <f t="shared" si="8"/>
        <v/>
      </c>
      <c r="K55" s="26" t="str">
        <f t="shared" si="1"/>
        <v/>
      </c>
      <c r="L55" s="27" t="str">
        <f t="shared" si="2"/>
        <v/>
      </c>
      <c r="P55" s="12" t="str">
        <f t="shared" si="5"/>
        <v/>
      </c>
      <c r="Q55" s="11" t="str" cm="1">
        <f t="array" ref="Q55">IFERROR(INDEX($P$3:$P$501, MATCH(0,IF(ISBLANK($P$3:$P$501),1,COUNTIF(Q$2:$Q54, $P$3:$P$501)), 0)),"")</f>
        <v/>
      </c>
      <c r="T55" s="12" t="str">
        <f t="shared" si="7"/>
        <v/>
      </c>
      <c r="U55" s="11" t="str" cm="1">
        <f t="array" ref="U55">IFERROR(INDEX($T$3:$T$501, MATCH(0,IF(ISBLANK($T$3:$T$501),1,COUNTIF($U$2:U54, $T$3:$T$501)), 0)),"")</f>
        <v/>
      </c>
    </row>
    <row r="56" spans="1:21" x14ac:dyDescent="0.25">
      <c r="A56" s="62"/>
      <c r="B56" s="63"/>
      <c r="C56" s="64"/>
      <c r="D56" s="63"/>
      <c r="E56" s="63"/>
      <c r="F56" s="63"/>
      <c r="G56" s="63"/>
      <c r="H56" s="132" t="str">
        <f>IF(G56="","",VLOOKUP(G56,Instructions!AG$2:AH$43,2,FALSE))</f>
        <v/>
      </c>
      <c r="I56" s="14" t="str">
        <f t="shared" si="0"/>
        <v/>
      </c>
      <c r="J56" s="15" t="str">
        <f t="shared" si="8"/>
        <v/>
      </c>
      <c r="K56" s="16" t="str">
        <f t="shared" si="1"/>
        <v/>
      </c>
      <c r="L56" s="17" t="str">
        <f t="shared" si="2"/>
        <v/>
      </c>
      <c r="P56" s="12" t="str">
        <f t="shared" si="5"/>
        <v/>
      </c>
      <c r="Q56" s="11" t="str" cm="1">
        <f t="array" ref="Q56">IFERROR(INDEX($P$3:$P$501, MATCH(0,IF(ISBLANK($P$3:$P$501),1,COUNTIF(Q$2:$Q55, $P$3:$P$501)), 0)),"")</f>
        <v/>
      </c>
      <c r="T56" s="12" t="str">
        <f t="shared" si="7"/>
        <v/>
      </c>
      <c r="U56" s="11" t="str" cm="1">
        <f t="array" ref="U56">IFERROR(INDEX($T$3:$T$501, MATCH(0,IF(ISBLANK($T$3:$T$501),1,COUNTIF($U$2:U55, $T$3:$T$501)), 0)),"")</f>
        <v/>
      </c>
    </row>
    <row r="57" spans="1:21" x14ac:dyDescent="0.25">
      <c r="A57" s="59"/>
      <c r="B57" s="60"/>
      <c r="C57" s="61"/>
      <c r="D57" s="60"/>
      <c r="E57" s="60"/>
      <c r="F57" s="60"/>
      <c r="G57" s="60"/>
      <c r="H57" s="131" t="str">
        <f>IF(G57="","",VLOOKUP(G57,Instructions!AG$2:AH$43,2,FALSE))</f>
        <v/>
      </c>
      <c r="I57" s="24" t="str">
        <f t="shared" si="0"/>
        <v/>
      </c>
      <c r="J57" s="25" t="str">
        <f t="shared" si="8"/>
        <v/>
      </c>
      <c r="K57" s="26" t="str">
        <f t="shared" si="1"/>
        <v/>
      </c>
      <c r="L57" s="27" t="str">
        <f t="shared" si="2"/>
        <v/>
      </c>
      <c r="P57" s="12" t="str">
        <f t="shared" si="5"/>
        <v/>
      </c>
      <c r="Q57" s="11" t="str" cm="1">
        <f t="array" ref="Q57">IFERROR(INDEX($P$3:$P$501, MATCH(0,IF(ISBLANK($P$3:$P$501),1,COUNTIF(Q$2:$Q56, $P$3:$P$501)), 0)),"")</f>
        <v/>
      </c>
      <c r="T57" s="12" t="str">
        <f t="shared" si="7"/>
        <v/>
      </c>
      <c r="U57" s="11" t="str" cm="1">
        <f t="array" ref="U57">IFERROR(INDEX($T$3:$T$501, MATCH(0,IF(ISBLANK($T$3:$T$501),1,COUNTIF($U$2:U56, $T$3:$T$501)), 0)),"")</f>
        <v/>
      </c>
    </row>
    <row r="58" spans="1:21" x14ac:dyDescent="0.25">
      <c r="A58" s="62"/>
      <c r="B58" s="63"/>
      <c r="C58" s="64"/>
      <c r="D58" s="63"/>
      <c r="E58" s="63"/>
      <c r="F58" s="63"/>
      <c r="G58" s="63"/>
      <c r="H58" s="132" t="str">
        <f>IF(G58="","",VLOOKUP(G58,Instructions!AG$2:AH$43,2,FALSE))</f>
        <v/>
      </c>
      <c r="I58" s="14" t="str">
        <f t="shared" si="0"/>
        <v/>
      </c>
      <c r="J58" s="15" t="str">
        <f t="shared" si="8"/>
        <v/>
      </c>
      <c r="K58" s="16" t="str">
        <f t="shared" si="1"/>
        <v/>
      </c>
      <c r="L58" s="17" t="str">
        <f t="shared" si="2"/>
        <v/>
      </c>
      <c r="P58" s="12" t="str">
        <f t="shared" si="5"/>
        <v/>
      </c>
      <c r="Q58" s="11" t="str" cm="1">
        <f t="array" ref="Q58">IFERROR(INDEX($P$3:$P$501, MATCH(0,IF(ISBLANK($P$3:$P$501),1,COUNTIF(Q$2:$Q57, $P$3:$P$501)), 0)),"")</f>
        <v/>
      </c>
      <c r="T58" s="12" t="str">
        <f t="shared" si="7"/>
        <v/>
      </c>
      <c r="U58" s="11" t="str" cm="1">
        <f t="array" ref="U58">IFERROR(INDEX($T$3:$T$501, MATCH(0,IF(ISBLANK($T$3:$T$501),1,COUNTIF($U$2:U57, $T$3:$T$501)), 0)),"")</f>
        <v/>
      </c>
    </row>
    <row r="59" spans="1:21" x14ac:dyDescent="0.25">
      <c r="A59" s="59"/>
      <c r="B59" s="60"/>
      <c r="C59" s="61"/>
      <c r="D59" s="60"/>
      <c r="E59" s="60"/>
      <c r="F59" s="60"/>
      <c r="G59" s="60"/>
      <c r="H59" s="131" t="str">
        <f>IF(G59="","",VLOOKUP(G59,Instructions!AG$2:AH$43,2,FALSE))</f>
        <v/>
      </c>
      <c r="I59" s="24" t="str">
        <f t="shared" si="0"/>
        <v/>
      </c>
      <c r="J59" s="25" t="str">
        <f t="shared" si="8"/>
        <v/>
      </c>
      <c r="K59" s="26" t="str">
        <f t="shared" si="1"/>
        <v/>
      </c>
      <c r="L59" s="27" t="str">
        <f t="shared" si="2"/>
        <v/>
      </c>
      <c r="P59" s="12" t="str">
        <f t="shared" si="5"/>
        <v/>
      </c>
      <c r="Q59" s="11" t="str" cm="1">
        <f t="array" ref="Q59">IFERROR(INDEX($P$3:$P$501, MATCH(0,IF(ISBLANK($P$3:$P$501),1,COUNTIF(Q$2:$Q58, $P$3:$P$501)), 0)),"")</f>
        <v/>
      </c>
      <c r="T59" s="12" t="str">
        <f t="shared" si="7"/>
        <v/>
      </c>
      <c r="U59" s="11" t="str" cm="1">
        <f t="array" ref="U59">IFERROR(INDEX($T$3:$T$501, MATCH(0,IF(ISBLANK($T$3:$T$501),1,COUNTIF($U$2:U58, $T$3:$T$501)), 0)),"")</f>
        <v/>
      </c>
    </row>
    <row r="60" spans="1:21" x14ac:dyDescent="0.25">
      <c r="A60" s="62"/>
      <c r="B60" s="63"/>
      <c r="C60" s="64"/>
      <c r="D60" s="63"/>
      <c r="E60" s="63"/>
      <c r="F60" s="63"/>
      <c r="G60" s="63"/>
      <c r="H60" s="132" t="str">
        <f>IF(G60="","",VLOOKUP(G60,Instructions!AG$2:AH$43,2,FALSE))</f>
        <v/>
      </c>
      <c r="I60" s="14" t="str">
        <f t="shared" si="0"/>
        <v/>
      </c>
      <c r="J60" s="15" t="str">
        <f t="shared" si="8"/>
        <v/>
      </c>
      <c r="K60" s="16" t="str">
        <f t="shared" si="1"/>
        <v/>
      </c>
      <c r="L60" s="17" t="str">
        <f t="shared" si="2"/>
        <v/>
      </c>
      <c r="P60" s="12" t="str">
        <f t="shared" si="5"/>
        <v/>
      </c>
      <c r="Q60" s="11" t="str" cm="1">
        <f t="array" ref="Q60">IFERROR(INDEX($P$3:$P$501, MATCH(0,IF(ISBLANK($P$3:$P$501),1,COUNTIF(Q$2:$Q59, $P$3:$P$501)), 0)),"")</f>
        <v/>
      </c>
      <c r="T60" s="12" t="str">
        <f t="shared" si="7"/>
        <v/>
      </c>
      <c r="U60" s="11" t="str" cm="1">
        <f t="array" ref="U60">IFERROR(INDEX($T$3:$T$501, MATCH(0,IF(ISBLANK($T$3:$T$501),1,COUNTIF($U$2:U59, $T$3:$T$501)), 0)),"")</f>
        <v/>
      </c>
    </row>
    <row r="61" spans="1:21" x14ac:dyDescent="0.25">
      <c r="A61" s="59"/>
      <c r="B61" s="60"/>
      <c r="C61" s="61"/>
      <c r="D61" s="60"/>
      <c r="E61" s="60"/>
      <c r="F61" s="60"/>
      <c r="G61" s="60"/>
      <c r="H61" s="131" t="str">
        <f>IF(G61="","",VLOOKUP(G61,Instructions!AG$2:AH$43,2,FALSE))</f>
        <v/>
      </c>
      <c r="I61" s="24" t="str">
        <f t="shared" si="0"/>
        <v/>
      </c>
      <c r="J61" s="25" t="str">
        <f t="shared" si="8"/>
        <v/>
      </c>
      <c r="K61" s="26" t="str">
        <f t="shared" si="1"/>
        <v/>
      </c>
      <c r="L61" s="27" t="str">
        <f t="shared" si="2"/>
        <v/>
      </c>
      <c r="P61" s="12" t="str">
        <f t="shared" si="5"/>
        <v/>
      </c>
      <c r="Q61" s="11" t="str" cm="1">
        <f t="array" ref="Q61">IFERROR(INDEX($P$3:$P$501, MATCH(0,IF(ISBLANK($P$3:$P$501),1,COUNTIF(Q$2:$Q60, $P$3:$P$501)), 0)),"")</f>
        <v/>
      </c>
      <c r="T61" s="12" t="str">
        <f t="shared" si="7"/>
        <v/>
      </c>
      <c r="U61" s="11" t="str" cm="1">
        <f t="array" ref="U61">IFERROR(INDEX($T$3:$T$501, MATCH(0,IF(ISBLANK($T$3:$T$501),1,COUNTIF($U$2:U60, $T$3:$T$501)), 0)),"")</f>
        <v/>
      </c>
    </row>
    <row r="62" spans="1:21" x14ac:dyDescent="0.25">
      <c r="A62" s="62"/>
      <c r="B62" s="63"/>
      <c r="C62" s="64"/>
      <c r="D62" s="63"/>
      <c r="E62" s="63"/>
      <c r="F62" s="63"/>
      <c r="G62" s="63"/>
      <c r="H62" s="132" t="str">
        <f>IF(G62="","",VLOOKUP(G62,Instructions!AG$2:AH$43,2,FALSE))</f>
        <v/>
      </c>
      <c r="I62" s="14" t="str">
        <f t="shared" si="0"/>
        <v/>
      </c>
      <c r="J62" s="15" t="str">
        <f t="shared" si="8"/>
        <v/>
      </c>
      <c r="K62" s="16" t="str">
        <f t="shared" si="1"/>
        <v/>
      </c>
      <c r="L62" s="17" t="str">
        <f t="shared" si="2"/>
        <v/>
      </c>
      <c r="P62" s="12" t="str">
        <f t="shared" si="5"/>
        <v/>
      </c>
      <c r="Q62" s="11" t="str" cm="1">
        <f t="array" ref="Q62">IFERROR(INDEX($P$3:$P$501, MATCH(0,IF(ISBLANK($P$3:$P$501),1,COUNTIF(Q$2:$Q61, $P$3:$P$501)), 0)),"")</f>
        <v/>
      </c>
      <c r="T62" s="12" t="str">
        <f t="shared" si="7"/>
        <v/>
      </c>
      <c r="U62" s="11" t="str" cm="1">
        <f t="array" ref="U62">IFERROR(INDEX($T$3:$T$501, MATCH(0,IF(ISBLANK($T$3:$T$501),1,COUNTIF($U$2:U61, $T$3:$T$501)), 0)),"")</f>
        <v/>
      </c>
    </row>
    <row r="63" spans="1:21" x14ac:dyDescent="0.25">
      <c r="A63" s="59"/>
      <c r="B63" s="60"/>
      <c r="C63" s="61"/>
      <c r="D63" s="60"/>
      <c r="E63" s="60"/>
      <c r="F63" s="60"/>
      <c r="G63" s="60"/>
      <c r="H63" s="131" t="str">
        <f>IF(G63="","",VLOOKUP(G63,Instructions!AG$2:AH$43,2,FALSE))</f>
        <v/>
      </c>
      <c r="I63" s="24" t="str">
        <f t="shared" si="0"/>
        <v/>
      </c>
      <c r="J63" s="25" t="str">
        <f t="shared" si="8"/>
        <v/>
      </c>
      <c r="K63" s="26" t="str">
        <f t="shared" si="1"/>
        <v/>
      </c>
      <c r="L63" s="27" t="str">
        <f t="shared" si="2"/>
        <v/>
      </c>
      <c r="P63" s="12" t="str">
        <f t="shared" si="5"/>
        <v/>
      </c>
      <c r="Q63" s="11" t="str" cm="1">
        <f t="array" ref="Q63">IFERROR(INDEX($P$3:$P$501, MATCH(0,IF(ISBLANK($P$3:$P$501),1,COUNTIF(Q$2:$Q62, $P$3:$P$501)), 0)),"")</f>
        <v/>
      </c>
      <c r="T63" s="12" t="str">
        <f t="shared" si="7"/>
        <v/>
      </c>
      <c r="U63" s="11" t="str" cm="1">
        <f t="array" ref="U63">IFERROR(INDEX($T$3:$T$501, MATCH(0,IF(ISBLANK($T$3:$T$501),1,COUNTIF($U$2:U62, $T$3:$T$501)), 0)),"")</f>
        <v/>
      </c>
    </row>
    <row r="64" spans="1:21" x14ac:dyDescent="0.25">
      <c r="A64" s="62"/>
      <c r="B64" s="63"/>
      <c r="C64" s="64"/>
      <c r="D64" s="63"/>
      <c r="E64" s="63"/>
      <c r="F64" s="63"/>
      <c r="G64" s="63"/>
      <c r="H64" s="132" t="str">
        <f>IF(G64="","",VLOOKUP(G64,Instructions!AG$2:AH$43,2,FALSE))</f>
        <v/>
      </c>
      <c r="I64" s="14" t="str">
        <f t="shared" si="0"/>
        <v/>
      </c>
      <c r="J64" s="15" t="str">
        <f t="shared" si="8"/>
        <v/>
      </c>
      <c r="K64" s="16" t="str">
        <f t="shared" si="1"/>
        <v/>
      </c>
      <c r="L64" s="17" t="str">
        <f t="shared" si="2"/>
        <v/>
      </c>
      <c r="P64" s="12" t="str">
        <f t="shared" si="5"/>
        <v/>
      </c>
      <c r="Q64" s="11" t="str" cm="1">
        <f t="array" ref="Q64">IFERROR(INDEX($P$3:$P$501, MATCH(0,IF(ISBLANK($P$3:$P$501),1,COUNTIF(Q$2:$Q63, $P$3:$P$501)), 0)),"")</f>
        <v/>
      </c>
      <c r="T64" s="12" t="str">
        <f t="shared" si="7"/>
        <v/>
      </c>
      <c r="U64" s="11" t="str" cm="1">
        <f t="array" ref="U64">IFERROR(INDEX($T$3:$T$501, MATCH(0,IF(ISBLANK($T$3:$T$501),1,COUNTIF($U$2:U63, $T$3:$T$501)), 0)),"")</f>
        <v/>
      </c>
    </row>
    <row r="65" spans="1:21" x14ac:dyDescent="0.25">
      <c r="A65" s="59"/>
      <c r="B65" s="60"/>
      <c r="C65" s="61"/>
      <c r="D65" s="60"/>
      <c r="E65" s="60"/>
      <c r="F65" s="60"/>
      <c r="G65" s="60"/>
      <c r="H65" s="131" t="str">
        <f>IF(G65="","",VLOOKUP(G65,Instructions!AG$2:AH$43,2,FALSE))</f>
        <v/>
      </c>
      <c r="I65" s="24" t="str">
        <f t="shared" si="0"/>
        <v/>
      </c>
      <c r="J65" s="25" t="str">
        <f t="shared" si="8"/>
        <v/>
      </c>
      <c r="K65" s="26" t="str">
        <f t="shared" si="1"/>
        <v/>
      </c>
      <c r="L65" s="27" t="str">
        <f t="shared" si="2"/>
        <v/>
      </c>
      <c r="P65" s="12" t="str">
        <f t="shared" si="5"/>
        <v/>
      </c>
      <c r="Q65" s="11" t="str" cm="1">
        <f t="array" ref="Q65">IFERROR(INDEX($P$3:$P$501, MATCH(0,IF(ISBLANK($P$3:$P$501),1,COUNTIF(Q$2:$Q64, $P$3:$P$501)), 0)),"")</f>
        <v/>
      </c>
      <c r="T65" s="12" t="str">
        <f t="shared" si="7"/>
        <v/>
      </c>
      <c r="U65" s="11" t="str" cm="1">
        <f t="array" ref="U65">IFERROR(INDEX($T$3:$T$501, MATCH(0,IF(ISBLANK($T$3:$T$501),1,COUNTIF($U$2:U64, $T$3:$T$501)), 0)),"")</f>
        <v/>
      </c>
    </row>
    <row r="66" spans="1:21" x14ac:dyDescent="0.25">
      <c r="A66" s="62"/>
      <c r="B66" s="63"/>
      <c r="C66" s="64"/>
      <c r="D66" s="63"/>
      <c r="E66" s="63"/>
      <c r="F66" s="63"/>
      <c r="G66" s="63"/>
      <c r="H66" s="132" t="str">
        <f>IF(G66="","",VLOOKUP(G66,Instructions!AG$2:AH$43,2,FALSE))</f>
        <v/>
      </c>
      <c r="I66" s="14" t="str">
        <f t="shared" ref="I66:I129" si="9">IF(F66="A",8,IF(F66="B",4,IF(F66="C",2,IF(F66="","",IF(F66="D",1,"Error")))))</f>
        <v/>
      </c>
      <c r="J66" s="15" t="str">
        <f t="shared" si="8"/>
        <v/>
      </c>
      <c r="K66" s="16" t="str">
        <f t="shared" ref="K66:K129" si="10">IF(B66&lt;&gt;"",IF(I66="","",IF(AND(B66="N")*OR(E66=1,E66=3,E66=4,E66=10),19100,IF(AND(B66="N")*OR(E66=2,E66=11),19400, IF(AND(B66="N")*OR(E66=5,E66=7,E66=8,E66=9),18400, IF(AND(B66="N")*OR(E66=6,E66=14,E66=18,E66=19,E66=20),18200,IF(AND(B66="N")*OR(E66=12,E66=16),18500, IF(AND(B66="N")*OR(E66=13,E66=21),17700,IF(AND(B66="N",E66=15),17300,IF(AND(B66="N",E66=17),18600,10300))))))))),"")</f>
        <v/>
      </c>
      <c r="L66" s="17" t="str">
        <f t="shared" ref="L66:L129" si="11">IF(OR(J66="",K66=""),"",J66*K66)</f>
        <v/>
      </c>
      <c r="P66" s="12" t="str">
        <f t="shared" si="5"/>
        <v/>
      </c>
      <c r="Q66" s="11" t="str" cm="1">
        <f t="array" ref="Q66">IFERROR(INDEX($P$3:$P$501, MATCH(0,IF(ISBLANK($P$3:$P$501),1,COUNTIF(Q$2:$Q65, $P$3:$P$501)), 0)),"")</f>
        <v/>
      </c>
      <c r="T66" s="12" t="str">
        <f t="shared" si="7"/>
        <v/>
      </c>
      <c r="U66" s="11" t="str" cm="1">
        <f t="array" ref="U66">IFERROR(INDEX($T$3:$T$501, MATCH(0,IF(ISBLANK($T$3:$T$501),1,COUNTIF($U$2:U65, $T$3:$T$501)), 0)),"")</f>
        <v/>
      </c>
    </row>
    <row r="67" spans="1:21" x14ac:dyDescent="0.25">
      <c r="A67" s="59"/>
      <c r="B67" s="60"/>
      <c r="C67" s="61"/>
      <c r="D67" s="60"/>
      <c r="E67" s="60"/>
      <c r="F67" s="60"/>
      <c r="G67" s="60"/>
      <c r="H67" s="131" t="str">
        <f>IF(G67="","",VLOOKUP(G67,Instructions!AG$2:AH$43,2,FALSE))</f>
        <v/>
      </c>
      <c r="I67" s="24" t="str">
        <f t="shared" si="9"/>
        <v/>
      </c>
      <c r="J67" s="25" t="str">
        <f t="shared" si="8"/>
        <v/>
      </c>
      <c r="K67" s="26" t="str">
        <f t="shared" si="10"/>
        <v/>
      </c>
      <c r="L67" s="27" t="str">
        <f t="shared" si="11"/>
        <v/>
      </c>
      <c r="P67" s="12" t="str">
        <f t="shared" si="5"/>
        <v/>
      </c>
      <c r="Q67" s="11" t="str" cm="1">
        <f t="array" ref="Q67">IFERROR(INDEX($P$3:$P$501, MATCH(0,IF(ISBLANK($P$3:$P$501),1,COUNTIF(Q$2:$Q66, $P$3:$P$501)), 0)),"")</f>
        <v/>
      </c>
      <c r="T67" s="12" t="str">
        <f t="shared" si="7"/>
        <v/>
      </c>
      <c r="U67" s="11" t="str" cm="1">
        <f t="array" ref="U67">IFERROR(INDEX($T$3:$T$501, MATCH(0,IF(ISBLANK($T$3:$T$501),1,COUNTIF($U$2:U66, $T$3:$T$501)), 0)),"")</f>
        <v/>
      </c>
    </row>
    <row r="68" spans="1:21" x14ac:dyDescent="0.25">
      <c r="A68" s="62"/>
      <c r="B68" s="63"/>
      <c r="C68" s="64"/>
      <c r="D68" s="63"/>
      <c r="E68" s="63"/>
      <c r="F68" s="63"/>
      <c r="G68" s="63"/>
      <c r="H68" s="132" t="str">
        <f>IF(G68="","",VLOOKUP(G68,Instructions!AG$2:AH$43,2,FALSE))</f>
        <v/>
      </c>
      <c r="I68" s="14" t="str">
        <f t="shared" si="9"/>
        <v/>
      </c>
      <c r="J68" s="15" t="str">
        <f t="shared" si="8"/>
        <v/>
      </c>
      <c r="K68" s="16" t="str">
        <f t="shared" si="10"/>
        <v/>
      </c>
      <c r="L68" s="17" t="str">
        <f t="shared" si="11"/>
        <v/>
      </c>
      <c r="P68" s="12" t="str">
        <f t="shared" ref="P68:P131" si="12">IF(C68&gt;0,D68,"")</f>
        <v/>
      </c>
      <c r="Q68" s="11" t="str" cm="1">
        <f t="array" ref="Q68">IFERROR(INDEX($P$3:$P$501, MATCH(0,IF(ISBLANK($P$3:$P$501),1,COUNTIF(Q$2:$Q67, $P$3:$P$501)), 0)),"")</f>
        <v/>
      </c>
      <c r="T68" s="12" t="str">
        <f t="shared" ref="T68:T131" si="13">IF(C68&gt;0,F68,"")</f>
        <v/>
      </c>
      <c r="U68" s="11" t="str" cm="1">
        <f t="array" ref="U68">IFERROR(INDEX($T$3:$T$501, MATCH(0,IF(ISBLANK($T$3:$T$501),1,COUNTIF($U$2:U67, $T$3:$T$501)), 0)),"")</f>
        <v/>
      </c>
    </row>
    <row r="69" spans="1:21" x14ac:dyDescent="0.25">
      <c r="A69" s="59"/>
      <c r="B69" s="60"/>
      <c r="C69" s="61"/>
      <c r="D69" s="60"/>
      <c r="E69" s="60"/>
      <c r="F69" s="60"/>
      <c r="G69" s="60"/>
      <c r="H69" s="131" t="str">
        <f>IF(G69="","",VLOOKUP(G69,Instructions!AG$2:AH$43,2,FALSE))</f>
        <v/>
      </c>
      <c r="I69" s="24" t="str">
        <f t="shared" si="9"/>
        <v/>
      </c>
      <c r="J69" s="25" t="str">
        <f t="shared" ref="J69:J132" si="14">IF(C69="","",ROUND(C69,3)*I69)</f>
        <v/>
      </c>
      <c r="K69" s="26" t="str">
        <f t="shared" si="10"/>
        <v/>
      </c>
      <c r="L69" s="27" t="str">
        <f t="shared" si="11"/>
        <v/>
      </c>
      <c r="P69" s="12" t="str">
        <f t="shared" si="12"/>
        <v/>
      </c>
      <c r="Q69" s="11" t="str" cm="1">
        <f t="array" ref="Q69">IFERROR(INDEX($P$3:$P$501, MATCH(0,IF(ISBLANK($P$3:$P$501),1,COUNTIF(Q$2:$Q68, $P$3:$P$501)), 0)),"")</f>
        <v/>
      </c>
      <c r="T69" s="12" t="str">
        <f t="shared" si="13"/>
        <v/>
      </c>
      <c r="U69" s="11" t="str" cm="1">
        <f t="array" ref="U69">IFERROR(INDEX($T$3:$T$501, MATCH(0,IF(ISBLANK($T$3:$T$501),1,COUNTIF($U$2:U68, $T$3:$T$501)), 0)),"")</f>
        <v/>
      </c>
    </row>
    <row r="70" spans="1:21" x14ac:dyDescent="0.25">
      <c r="A70" s="62"/>
      <c r="B70" s="63"/>
      <c r="C70" s="64"/>
      <c r="D70" s="63"/>
      <c r="E70" s="63"/>
      <c r="F70" s="63"/>
      <c r="G70" s="63"/>
      <c r="H70" s="132" t="str">
        <f>IF(G70="","",VLOOKUP(G70,Instructions!AG$2:AH$43,2,FALSE))</f>
        <v/>
      </c>
      <c r="I70" s="14" t="str">
        <f t="shared" si="9"/>
        <v/>
      </c>
      <c r="J70" s="15" t="str">
        <f t="shared" si="14"/>
        <v/>
      </c>
      <c r="K70" s="16" t="str">
        <f t="shared" si="10"/>
        <v/>
      </c>
      <c r="L70" s="17" t="str">
        <f t="shared" si="11"/>
        <v/>
      </c>
      <c r="P70" s="12" t="str">
        <f t="shared" si="12"/>
        <v/>
      </c>
      <c r="Q70" s="11" t="str" cm="1">
        <f t="array" ref="Q70">IFERROR(INDEX($P$3:$P$501, MATCH(0,IF(ISBLANK($P$3:$P$501),1,COUNTIF(Q$2:$Q69, $P$3:$P$501)), 0)),"")</f>
        <v/>
      </c>
      <c r="T70" s="12" t="str">
        <f t="shared" si="13"/>
        <v/>
      </c>
      <c r="U70" s="11" t="str" cm="1">
        <f t="array" ref="U70">IFERROR(INDEX($T$3:$T$501, MATCH(0,IF(ISBLANK($T$3:$T$501),1,COUNTIF($U$2:U69, $T$3:$T$501)), 0)),"")</f>
        <v/>
      </c>
    </row>
    <row r="71" spans="1:21" x14ac:dyDescent="0.25">
      <c r="A71" s="59"/>
      <c r="B71" s="60"/>
      <c r="C71" s="61"/>
      <c r="D71" s="60"/>
      <c r="E71" s="60"/>
      <c r="F71" s="60"/>
      <c r="G71" s="60"/>
      <c r="H71" s="131" t="str">
        <f>IF(G71="","",VLOOKUP(G71,Instructions!AG$2:AH$43,2,FALSE))</f>
        <v/>
      </c>
      <c r="I71" s="24" t="str">
        <f t="shared" si="9"/>
        <v/>
      </c>
      <c r="J71" s="25" t="str">
        <f t="shared" si="14"/>
        <v/>
      </c>
      <c r="K71" s="26" t="str">
        <f t="shared" si="10"/>
        <v/>
      </c>
      <c r="L71" s="27" t="str">
        <f t="shared" si="11"/>
        <v/>
      </c>
      <c r="P71" s="12" t="str">
        <f t="shared" si="12"/>
        <v/>
      </c>
      <c r="Q71" s="11" t="str" cm="1">
        <f t="array" ref="Q71">IFERROR(INDEX($P$3:$P$501, MATCH(0,IF(ISBLANK($P$3:$P$501),1,COUNTIF(Q$2:$Q70, $P$3:$P$501)), 0)),"")</f>
        <v/>
      </c>
      <c r="T71" s="12" t="str">
        <f t="shared" si="13"/>
        <v/>
      </c>
      <c r="U71" s="11" t="str" cm="1">
        <f t="array" ref="U71">IFERROR(INDEX($T$3:$T$501, MATCH(0,IF(ISBLANK($T$3:$T$501),1,COUNTIF($U$2:U70, $T$3:$T$501)), 0)),"")</f>
        <v/>
      </c>
    </row>
    <row r="72" spans="1:21" x14ac:dyDescent="0.25">
      <c r="A72" s="62"/>
      <c r="B72" s="63"/>
      <c r="C72" s="64"/>
      <c r="D72" s="63"/>
      <c r="E72" s="63"/>
      <c r="F72" s="63"/>
      <c r="G72" s="63"/>
      <c r="H72" s="132" t="str">
        <f>IF(G72="","",VLOOKUP(G72,Instructions!AG$2:AH$43,2,FALSE))</f>
        <v/>
      </c>
      <c r="I72" s="14" t="str">
        <f t="shared" si="9"/>
        <v/>
      </c>
      <c r="J72" s="15" t="str">
        <f t="shared" si="14"/>
        <v/>
      </c>
      <c r="K72" s="16" t="str">
        <f t="shared" si="10"/>
        <v/>
      </c>
      <c r="L72" s="17" t="str">
        <f t="shared" si="11"/>
        <v/>
      </c>
      <c r="P72" s="12" t="str">
        <f t="shared" si="12"/>
        <v/>
      </c>
      <c r="Q72" s="11" t="str" cm="1">
        <f t="array" ref="Q72">IFERROR(INDEX($P$3:$P$501, MATCH(0,IF(ISBLANK($P$3:$P$501),1,COUNTIF(Q$2:$Q71, $P$3:$P$501)), 0)),"")</f>
        <v/>
      </c>
      <c r="T72" s="12" t="str">
        <f t="shared" si="13"/>
        <v/>
      </c>
      <c r="U72" s="11" t="str" cm="1">
        <f t="array" ref="U72">IFERROR(INDEX($T$3:$T$501, MATCH(0,IF(ISBLANK($T$3:$T$501),1,COUNTIF($U$2:U71, $T$3:$T$501)), 0)),"")</f>
        <v/>
      </c>
    </row>
    <row r="73" spans="1:21" x14ac:dyDescent="0.25">
      <c r="A73" s="59"/>
      <c r="B73" s="60"/>
      <c r="C73" s="61"/>
      <c r="D73" s="60"/>
      <c r="E73" s="60"/>
      <c r="F73" s="60"/>
      <c r="G73" s="60"/>
      <c r="H73" s="131" t="str">
        <f>IF(G73="","",VLOOKUP(G73,Instructions!AG$2:AH$43,2,FALSE))</f>
        <v/>
      </c>
      <c r="I73" s="24" t="str">
        <f t="shared" si="9"/>
        <v/>
      </c>
      <c r="J73" s="25" t="str">
        <f t="shared" si="14"/>
        <v/>
      </c>
      <c r="K73" s="26" t="str">
        <f t="shared" si="10"/>
        <v/>
      </c>
      <c r="L73" s="27" t="str">
        <f t="shared" si="11"/>
        <v/>
      </c>
      <c r="P73" s="12" t="str">
        <f t="shared" si="12"/>
        <v/>
      </c>
      <c r="Q73" s="11" t="str" cm="1">
        <f t="array" ref="Q73">IFERROR(INDEX($P$3:$P$501, MATCH(0,IF(ISBLANK($P$3:$P$501),1,COUNTIF(Q$2:$Q72, $P$3:$P$501)), 0)),"")</f>
        <v/>
      </c>
      <c r="T73" s="12" t="str">
        <f t="shared" si="13"/>
        <v/>
      </c>
      <c r="U73" s="11" t="str" cm="1">
        <f t="array" ref="U73">IFERROR(INDEX($T$3:$T$501, MATCH(0,IF(ISBLANK($T$3:$T$501),1,COUNTIF($U$2:U72, $T$3:$T$501)), 0)),"")</f>
        <v/>
      </c>
    </row>
    <row r="74" spans="1:21" x14ac:dyDescent="0.25">
      <c r="A74" s="62"/>
      <c r="B74" s="63"/>
      <c r="C74" s="64"/>
      <c r="D74" s="63"/>
      <c r="E74" s="63"/>
      <c r="F74" s="63"/>
      <c r="G74" s="63"/>
      <c r="H74" s="132" t="str">
        <f>IF(G74="","",VLOOKUP(G74,Instructions!AG$2:AH$43,2,FALSE))</f>
        <v/>
      </c>
      <c r="I74" s="14" t="str">
        <f t="shared" si="9"/>
        <v/>
      </c>
      <c r="J74" s="15" t="str">
        <f t="shared" si="14"/>
        <v/>
      </c>
      <c r="K74" s="16" t="str">
        <f t="shared" si="10"/>
        <v/>
      </c>
      <c r="L74" s="17" t="str">
        <f t="shared" si="11"/>
        <v/>
      </c>
      <c r="P74" s="12" t="str">
        <f t="shared" si="12"/>
        <v/>
      </c>
      <c r="Q74" s="11" t="str" cm="1">
        <f t="array" ref="Q74">IFERROR(INDEX($P$3:$P$501, MATCH(0,IF(ISBLANK($P$3:$P$501),1,COUNTIF(Q$2:$Q73, $P$3:$P$501)), 0)),"")</f>
        <v/>
      </c>
      <c r="T74" s="12" t="str">
        <f t="shared" si="13"/>
        <v/>
      </c>
      <c r="U74" s="11" t="str" cm="1">
        <f t="array" ref="U74">IFERROR(INDEX($T$3:$T$501, MATCH(0,IF(ISBLANK($T$3:$T$501),1,COUNTIF($U$2:U73, $T$3:$T$501)), 0)),"")</f>
        <v/>
      </c>
    </row>
    <row r="75" spans="1:21" x14ac:dyDescent="0.25">
      <c r="A75" s="59"/>
      <c r="B75" s="60"/>
      <c r="C75" s="61"/>
      <c r="D75" s="60"/>
      <c r="E75" s="60"/>
      <c r="F75" s="60"/>
      <c r="G75" s="60"/>
      <c r="H75" s="131" t="str">
        <f>IF(G75="","",VLOOKUP(G75,Instructions!AG$2:AH$43,2,FALSE))</f>
        <v/>
      </c>
      <c r="I75" s="24" t="str">
        <f t="shared" si="9"/>
        <v/>
      </c>
      <c r="J75" s="25" t="str">
        <f t="shared" si="14"/>
        <v/>
      </c>
      <c r="K75" s="26" t="str">
        <f t="shared" si="10"/>
        <v/>
      </c>
      <c r="L75" s="27" t="str">
        <f t="shared" si="11"/>
        <v/>
      </c>
      <c r="P75" s="12" t="str">
        <f t="shared" si="12"/>
        <v/>
      </c>
      <c r="Q75" s="11" t="str" cm="1">
        <f t="array" ref="Q75">IFERROR(INDEX($P$3:$P$501, MATCH(0,IF(ISBLANK($P$3:$P$501),1,COUNTIF(Q$2:$Q74, $P$3:$P$501)), 0)),"")</f>
        <v/>
      </c>
      <c r="T75" s="12" t="str">
        <f t="shared" si="13"/>
        <v/>
      </c>
      <c r="U75" s="11" t="str" cm="1">
        <f t="array" ref="U75">IFERROR(INDEX($T$3:$T$501, MATCH(0,IF(ISBLANK($T$3:$T$501),1,COUNTIF($U$2:U74, $T$3:$T$501)), 0)),"")</f>
        <v/>
      </c>
    </row>
    <row r="76" spans="1:21" x14ac:dyDescent="0.25">
      <c r="A76" s="62"/>
      <c r="B76" s="63"/>
      <c r="C76" s="64"/>
      <c r="D76" s="63"/>
      <c r="E76" s="63"/>
      <c r="F76" s="63"/>
      <c r="G76" s="63"/>
      <c r="H76" s="132" t="str">
        <f>IF(G76="","",VLOOKUP(G76,Instructions!AG$2:AH$43,2,FALSE))</f>
        <v/>
      </c>
      <c r="I76" s="14" t="str">
        <f t="shared" si="9"/>
        <v/>
      </c>
      <c r="J76" s="15" t="str">
        <f t="shared" si="14"/>
        <v/>
      </c>
      <c r="K76" s="16" t="str">
        <f t="shared" si="10"/>
        <v/>
      </c>
      <c r="L76" s="17" t="str">
        <f t="shared" si="11"/>
        <v/>
      </c>
      <c r="P76" s="12" t="str">
        <f t="shared" si="12"/>
        <v/>
      </c>
      <c r="Q76" s="11" t="str" cm="1">
        <f t="array" ref="Q76">IFERROR(INDEX($P$3:$P$501, MATCH(0,IF(ISBLANK($P$3:$P$501),1,COUNTIF(Q$2:$Q75, $P$3:$P$501)), 0)),"")</f>
        <v/>
      </c>
      <c r="T76" s="12" t="str">
        <f t="shared" si="13"/>
        <v/>
      </c>
      <c r="U76" s="11" t="str" cm="1">
        <f t="array" ref="U76">IFERROR(INDEX($T$3:$T$501, MATCH(0,IF(ISBLANK($T$3:$T$501),1,COUNTIF($U$2:U75, $T$3:$T$501)), 0)),"")</f>
        <v/>
      </c>
    </row>
    <row r="77" spans="1:21" x14ac:dyDescent="0.25">
      <c r="A77" s="59"/>
      <c r="B77" s="60"/>
      <c r="C77" s="61"/>
      <c r="D77" s="60"/>
      <c r="E77" s="60"/>
      <c r="F77" s="60"/>
      <c r="G77" s="60"/>
      <c r="H77" s="131" t="str">
        <f>IF(G77="","",VLOOKUP(G77,Instructions!AG$2:AH$43,2,FALSE))</f>
        <v/>
      </c>
      <c r="I77" s="24" t="str">
        <f t="shared" si="9"/>
        <v/>
      </c>
      <c r="J77" s="25" t="str">
        <f t="shared" si="14"/>
        <v/>
      </c>
      <c r="K77" s="26" t="str">
        <f t="shared" si="10"/>
        <v/>
      </c>
      <c r="L77" s="27" t="str">
        <f t="shared" si="11"/>
        <v/>
      </c>
      <c r="P77" s="12" t="str">
        <f t="shared" si="12"/>
        <v/>
      </c>
      <c r="Q77" s="11" t="str" cm="1">
        <f t="array" ref="Q77">IFERROR(INDEX($P$3:$P$501, MATCH(0,IF(ISBLANK($P$3:$P$501),1,COUNTIF(Q$2:$Q76, $P$3:$P$501)), 0)),"")</f>
        <v/>
      </c>
      <c r="T77" s="12" t="str">
        <f t="shared" si="13"/>
        <v/>
      </c>
      <c r="U77" s="11" t="str" cm="1">
        <f t="array" ref="U77">IFERROR(INDEX($T$3:$T$501, MATCH(0,IF(ISBLANK($T$3:$T$501),1,COUNTIF($U$2:U76, $T$3:$T$501)), 0)),"")</f>
        <v/>
      </c>
    </row>
    <row r="78" spans="1:21" x14ac:dyDescent="0.25">
      <c r="A78" s="62"/>
      <c r="B78" s="63"/>
      <c r="C78" s="64"/>
      <c r="D78" s="63"/>
      <c r="E78" s="63"/>
      <c r="F78" s="63"/>
      <c r="G78" s="63"/>
      <c r="H78" s="132" t="str">
        <f>IF(G78="","",VLOOKUP(G78,Instructions!AG$2:AH$43,2,FALSE))</f>
        <v/>
      </c>
      <c r="I78" s="14" t="str">
        <f t="shared" si="9"/>
        <v/>
      </c>
      <c r="J78" s="15" t="str">
        <f t="shared" si="14"/>
        <v/>
      </c>
      <c r="K78" s="16" t="str">
        <f t="shared" si="10"/>
        <v/>
      </c>
      <c r="L78" s="17" t="str">
        <f t="shared" si="11"/>
        <v/>
      </c>
      <c r="P78" s="12" t="str">
        <f t="shared" si="12"/>
        <v/>
      </c>
      <c r="Q78" s="11" t="str" cm="1">
        <f t="array" ref="Q78">IFERROR(INDEX($P$3:$P$501, MATCH(0,IF(ISBLANK($P$3:$P$501),1,COUNTIF(Q$2:$Q77, $P$3:$P$501)), 0)),"")</f>
        <v/>
      </c>
      <c r="T78" s="12" t="str">
        <f t="shared" si="13"/>
        <v/>
      </c>
      <c r="U78" s="11" t="str" cm="1">
        <f t="array" ref="U78">IFERROR(INDEX($T$3:$T$501, MATCH(0,IF(ISBLANK($T$3:$T$501),1,COUNTIF($U$2:U77, $T$3:$T$501)), 0)),"")</f>
        <v/>
      </c>
    </row>
    <row r="79" spans="1:21" x14ac:dyDescent="0.25">
      <c r="A79" s="59"/>
      <c r="B79" s="60"/>
      <c r="C79" s="61"/>
      <c r="D79" s="60"/>
      <c r="E79" s="60"/>
      <c r="F79" s="60"/>
      <c r="G79" s="60"/>
      <c r="H79" s="131" t="str">
        <f>IF(G79="","",VLOOKUP(G79,Instructions!AG$2:AH$43,2,FALSE))</f>
        <v/>
      </c>
      <c r="I79" s="24" t="str">
        <f t="shared" si="9"/>
        <v/>
      </c>
      <c r="J79" s="25" t="str">
        <f t="shared" si="14"/>
        <v/>
      </c>
      <c r="K79" s="26" t="str">
        <f t="shared" si="10"/>
        <v/>
      </c>
      <c r="L79" s="27" t="str">
        <f t="shared" si="11"/>
        <v/>
      </c>
      <c r="P79" s="12" t="str">
        <f t="shared" si="12"/>
        <v/>
      </c>
      <c r="Q79" s="11" t="str" cm="1">
        <f t="array" ref="Q79">IFERROR(INDEX($P$3:$P$501, MATCH(0,IF(ISBLANK($P$3:$P$501),1,COUNTIF(Q$2:$Q78, $P$3:$P$501)), 0)),"")</f>
        <v/>
      </c>
      <c r="T79" s="12" t="str">
        <f t="shared" si="13"/>
        <v/>
      </c>
      <c r="U79" s="11" t="str" cm="1">
        <f t="array" ref="U79">IFERROR(INDEX($T$3:$T$501, MATCH(0,IF(ISBLANK($T$3:$T$501),1,COUNTIF($U$2:U78, $T$3:$T$501)), 0)),"")</f>
        <v/>
      </c>
    </row>
    <row r="80" spans="1:21" x14ac:dyDescent="0.25">
      <c r="A80" s="62"/>
      <c r="B80" s="63"/>
      <c r="C80" s="64"/>
      <c r="D80" s="63"/>
      <c r="E80" s="63"/>
      <c r="F80" s="63"/>
      <c r="G80" s="63"/>
      <c r="H80" s="132" t="str">
        <f>IF(G80="","",VLOOKUP(G80,Instructions!AG$2:AH$43,2,FALSE))</f>
        <v/>
      </c>
      <c r="I80" s="14" t="str">
        <f t="shared" si="9"/>
        <v/>
      </c>
      <c r="J80" s="15" t="str">
        <f t="shared" si="14"/>
        <v/>
      </c>
      <c r="K80" s="16" t="str">
        <f t="shared" si="10"/>
        <v/>
      </c>
      <c r="L80" s="17" t="str">
        <f t="shared" si="11"/>
        <v/>
      </c>
      <c r="P80" s="12" t="str">
        <f t="shared" si="12"/>
        <v/>
      </c>
      <c r="Q80" s="11" t="str" cm="1">
        <f t="array" ref="Q80">IFERROR(INDEX($P$3:$P$501, MATCH(0,IF(ISBLANK($P$3:$P$501),1,COUNTIF(Q$2:$Q79, $P$3:$P$501)), 0)),"")</f>
        <v/>
      </c>
      <c r="T80" s="12" t="str">
        <f t="shared" si="13"/>
        <v/>
      </c>
      <c r="U80" s="11" t="str" cm="1">
        <f t="array" ref="U80">IFERROR(INDEX($T$3:$T$501, MATCH(0,IF(ISBLANK($T$3:$T$501),1,COUNTIF($U$2:U79, $T$3:$T$501)), 0)),"")</f>
        <v/>
      </c>
    </row>
    <row r="81" spans="1:21" x14ac:dyDescent="0.25">
      <c r="A81" s="59"/>
      <c r="B81" s="60"/>
      <c r="C81" s="61"/>
      <c r="D81" s="60"/>
      <c r="E81" s="60"/>
      <c r="F81" s="60"/>
      <c r="G81" s="60"/>
      <c r="H81" s="131" t="str">
        <f>IF(G81="","",VLOOKUP(G81,Instructions!AG$2:AH$43,2,FALSE))</f>
        <v/>
      </c>
      <c r="I81" s="24" t="str">
        <f t="shared" si="9"/>
        <v/>
      </c>
      <c r="J81" s="25" t="str">
        <f t="shared" si="14"/>
        <v/>
      </c>
      <c r="K81" s="26" t="str">
        <f t="shared" si="10"/>
        <v/>
      </c>
      <c r="L81" s="27" t="str">
        <f t="shared" si="11"/>
        <v/>
      </c>
      <c r="P81" s="12" t="str">
        <f t="shared" si="12"/>
        <v/>
      </c>
      <c r="Q81" s="11" t="str" cm="1">
        <f t="array" ref="Q81">IFERROR(INDEX($P$3:$P$501, MATCH(0,IF(ISBLANK($P$3:$P$501),1,COUNTIF(Q$2:$Q80, $P$3:$P$501)), 0)),"")</f>
        <v/>
      </c>
      <c r="T81" s="12" t="str">
        <f t="shared" si="13"/>
        <v/>
      </c>
      <c r="U81" s="11" t="str" cm="1">
        <f t="array" ref="U81">IFERROR(INDEX($T$3:$T$501, MATCH(0,IF(ISBLANK($T$3:$T$501),1,COUNTIF($U$2:U80, $T$3:$T$501)), 0)),"")</f>
        <v/>
      </c>
    </row>
    <row r="82" spans="1:21" x14ac:dyDescent="0.25">
      <c r="A82" s="62"/>
      <c r="B82" s="63"/>
      <c r="C82" s="64"/>
      <c r="D82" s="63"/>
      <c r="E82" s="63"/>
      <c r="F82" s="63"/>
      <c r="G82" s="63"/>
      <c r="H82" s="132" t="str">
        <f>IF(G82="","",VLOOKUP(G82,Instructions!AG$2:AH$43,2,FALSE))</f>
        <v/>
      </c>
      <c r="I82" s="14" t="str">
        <f t="shared" si="9"/>
        <v/>
      </c>
      <c r="J82" s="15" t="str">
        <f t="shared" si="14"/>
        <v/>
      </c>
      <c r="K82" s="16" t="str">
        <f t="shared" si="10"/>
        <v/>
      </c>
      <c r="L82" s="17" t="str">
        <f t="shared" si="11"/>
        <v/>
      </c>
      <c r="P82" s="12" t="str">
        <f t="shared" si="12"/>
        <v/>
      </c>
      <c r="Q82" s="11" t="str" cm="1">
        <f t="array" ref="Q82">IFERROR(INDEX($P$3:$P$501, MATCH(0,IF(ISBLANK($P$3:$P$501),1,COUNTIF(Q$2:$Q81, $P$3:$P$501)), 0)),"")</f>
        <v/>
      </c>
      <c r="T82" s="12" t="str">
        <f t="shared" si="13"/>
        <v/>
      </c>
      <c r="U82" s="11" t="str" cm="1">
        <f t="array" ref="U82">IFERROR(INDEX($T$3:$T$501, MATCH(0,IF(ISBLANK($T$3:$T$501),1,COUNTIF($U$2:U81, $T$3:$T$501)), 0)),"")</f>
        <v/>
      </c>
    </row>
    <row r="83" spans="1:21" x14ac:dyDescent="0.25">
      <c r="A83" s="59"/>
      <c r="B83" s="60"/>
      <c r="C83" s="61"/>
      <c r="D83" s="60"/>
      <c r="E83" s="60"/>
      <c r="F83" s="60"/>
      <c r="G83" s="60"/>
      <c r="H83" s="131" t="str">
        <f>IF(G83="","",VLOOKUP(G83,Instructions!AG$2:AH$43,2,FALSE))</f>
        <v/>
      </c>
      <c r="I83" s="24" t="str">
        <f t="shared" si="9"/>
        <v/>
      </c>
      <c r="J83" s="25" t="str">
        <f t="shared" si="14"/>
        <v/>
      </c>
      <c r="K83" s="26" t="str">
        <f t="shared" si="10"/>
        <v/>
      </c>
      <c r="L83" s="27" t="str">
        <f t="shared" si="11"/>
        <v/>
      </c>
      <c r="P83" s="12" t="str">
        <f t="shared" si="12"/>
        <v/>
      </c>
      <c r="Q83" s="11" t="str" cm="1">
        <f t="array" ref="Q83">IFERROR(INDEX($P$3:$P$501, MATCH(0,IF(ISBLANK($P$3:$P$501),1,COUNTIF(Q$2:$Q82, $P$3:$P$501)), 0)),"")</f>
        <v/>
      </c>
      <c r="T83" s="12" t="str">
        <f t="shared" si="13"/>
        <v/>
      </c>
      <c r="U83" s="11" t="str" cm="1">
        <f t="array" ref="U83">IFERROR(INDEX($T$3:$T$501, MATCH(0,IF(ISBLANK($T$3:$T$501),1,COUNTIF($U$2:U82, $T$3:$T$501)), 0)),"")</f>
        <v/>
      </c>
    </row>
    <row r="84" spans="1:21" x14ac:dyDescent="0.25">
      <c r="A84" s="62"/>
      <c r="B84" s="63"/>
      <c r="C84" s="64"/>
      <c r="D84" s="63"/>
      <c r="E84" s="63"/>
      <c r="F84" s="63"/>
      <c r="G84" s="63"/>
      <c r="H84" s="132" t="str">
        <f>IF(G84="","",VLOOKUP(G84,Instructions!AG$2:AH$43,2,FALSE))</f>
        <v/>
      </c>
      <c r="I84" s="14" t="str">
        <f t="shared" si="9"/>
        <v/>
      </c>
      <c r="J84" s="15" t="str">
        <f t="shared" si="14"/>
        <v/>
      </c>
      <c r="K84" s="16" t="str">
        <f t="shared" si="10"/>
        <v/>
      </c>
      <c r="L84" s="17" t="str">
        <f t="shared" si="11"/>
        <v/>
      </c>
      <c r="P84" s="12" t="str">
        <f t="shared" si="12"/>
        <v/>
      </c>
      <c r="Q84" s="11" t="str" cm="1">
        <f t="array" ref="Q84">IFERROR(INDEX($P$3:$P$501, MATCH(0,IF(ISBLANK($P$3:$P$501),1,COUNTIF(Q$2:$Q83, $P$3:$P$501)), 0)),"")</f>
        <v/>
      </c>
      <c r="T84" s="12" t="str">
        <f t="shared" si="13"/>
        <v/>
      </c>
      <c r="U84" s="11" t="str" cm="1">
        <f t="array" ref="U84">IFERROR(INDEX($T$3:$T$501, MATCH(0,IF(ISBLANK($T$3:$T$501),1,COUNTIF($U$2:U83, $T$3:$T$501)), 0)),"")</f>
        <v/>
      </c>
    </row>
    <row r="85" spans="1:21" x14ac:dyDescent="0.25">
      <c r="A85" s="59"/>
      <c r="B85" s="60"/>
      <c r="C85" s="61"/>
      <c r="D85" s="60"/>
      <c r="E85" s="60"/>
      <c r="F85" s="60"/>
      <c r="G85" s="60"/>
      <c r="H85" s="131" t="str">
        <f>IF(G85="","",VLOOKUP(G85,Instructions!AG$2:AH$43,2,FALSE))</f>
        <v/>
      </c>
      <c r="I85" s="24" t="str">
        <f t="shared" si="9"/>
        <v/>
      </c>
      <c r="J85" s="25" t="str">
        <f t="shared" si="14"/>
        <v/>
      </c>
      <c r="K85" s="26" t="str">
        <f t="shared" si="10"/>
        <v/>
      </c>
      <c r="L85" s="27" t="str">
        <f t="shared" si="11"/>
        <v/>
      </c>
      <c r="P85" s="12" t="str">
        <f t="shared" si="12"/>
        <v/>
      </c>
      <c r="Q85" s="11" t="str" cm="1">
        <f t="array" ref="Q85">IFERROR(INDEX($P$3:$P$501, MATCH(0,IF(ISBLANK($P$3:$P$501),1,COUNTIF(Q$2:$Q84, $P$3:$P$501)), 0)),"")</f>
        <v/>
      </c>
      <c r="T85" s="12" t="str">
        <f t="shared" si="13"/>
        <v/>
      </c>
      <c r="U85" s="11" t="str" cm="1">
        <f t="array" ref="U85">IFERROR(INDEX($T$3:$T$501, MATCH(0,IF(ISBLANK($T$3:$T$501),1,COUNTIF($U$2:U84, $T$3:$T$501)), 0)),"")</f>
        <v/>
      </c>
    </row>
    <row r="86" spans="1:21" x14ac:dyDescent="0.25">
      <c r="A86" s="62"/>
      <c r="B86" s="63"/>
      <c r="C86" s="64"/>
      <c r="D86" s="63"/>
      <c r="E86" s="63"/>
      <c r="F86" s="63"/>
      <c r="G86" s="63"/>
      <c r="H86" s="132" t="str">
        <f>IF(G86="","",VLOOKUP(G86,Instructions!AG$2:AH$43,2,FALSE))</f>
        <v/>
      </c>
      <c r="I86" s="14" t="str">
        <f t="shared" si="9"/>
        <v/>
      </c>
      <c r="J86" s="15" t="str">
        <f t="shared" si="14"/>
        <v/>
      </c>
      <c r="K86" s="16" t="str">
        <f t="shared" si="10"/>
        <v/>
      </c>
      <c r="L86" s="17" t="str">
        <f t="shared" si="11"/>
        <v/>
      </c>
      <c r="P86" s="12" t="str">
        <f t="shared" si="12"/>
        <v/>
      </c>
      <c r="Q86" s="11" t="str" cm="1">
        <f t="array" ref="Q86">IFERROR(INDEX($P$3:$P$501, MATCH(0,IF(ISBLANK($P$3:$P$501),1,COUNTIF(Q$2:$Q85, $P$3:$P$501)), 0)),"")</f>
        <v/>
      </c>
      <c r="T86" s="12" t="str">
        <f t="shared" si="13"/>
        <v/>
      </c>
      <c r="U86" s="11" t="str" cm="1">
        <f t="array" ref="U86">IFERROR(INDEX($T$3:$T$501, MATCH(0,IF(ISBLANK($T$3:$T$501),1,COUNTIF($U$2:U85, $T$3:$T$501)), 0)),"")</f>
        <v/>
      </c>
    </row>
    <row r="87" spans="1:21" x14ac:dyDescent="0.25">
      <c r="A87" s="59"/>
      <c r="B87" s="60"/>
      <c r="C87" s="61"/>
      <c r="D87" s="60"/>
      <c r="E87" s="60"/>
      <c r="F87" s="60"/>
      <c r="G87" s="60"/>
      <c r="H87" s="131" t="str">
        <f>IF(G87="","",VLOOKUP(G87,Instructions!AG$2:AH$43,2,FALSE))</f>
        <v/>
      </c>
      <c r="I87" s="24" t="str">
        <f t="shared" si="9"/>
        <v/>
      </c>
      <c r="J87" s="25" t="str">
        <f t="shared" si="14"/>
        <v/>
      </c>
      <c r="K87" s="26" t="str">
        <f t="shared" si="10"/>
        <v/>
      </c>
      <c r="L87" s="27" t="str">
        <f t="shared" si="11"/>
        <v/>
      </c>
      <c r="P87" s="12" t="str">
        <f t="shared" si="12"/>
        <v/>
      </c>
      <c r="Q87" s="11" t="str" cm="1">
        <f t="array" ref="Q87">IFERROR(INDEX($P$3:$P$501, MATCH(0,IF(ISBLANK($P$3:$P$501),1,COUNTIF(Q$2:$Q86, $P$3:$P$501)), 0)),"")</f>
        <v/>
      </c>
      <c r="T87" s="12" t="str">
        <f t="shared" si="13"/>
        <v/>
      </c>
      <c r="U87" s="11" t="str" cm="1">
        <f t="array" ref="U87">IFERROR(INDEX($T$3:$T$501, MATCH(0,IF(ISBLANK($T$3:$T$501),1,COUNTIF($U$2:U86, $T$3:$T$501)), 0)),"")</f>
        <v/>
      </c>
    </row>
    <row r="88" spans="1:21" x14ac:dyDescent="0.25">
      <c r="A88" s="62"/>
      <c r="B88" s="63"/>
      <c r="C88" s="64"/>
      <c r="D88" s="63"/>
      <c r="E88" s="63"/>
      <c r="F88" s="63"/>
      <c r="G88" s="63"/>
      <c r="H88" s="132" t="str">
        <f>IF(G88="","",VLOOKUP(G88,Instructions!AG$2:AH$43,2,FALSE))</f>
        <v/>
      </c>
      <c r="I88" s="14" t="str">
        <f t="shared" si="9"/>
        <v/>
      </c>
      <c r="J88" s="15" t="str">
        <f t="shared" si="14"/>
        <v/>
      </c>
      <c r="K88" s="16" t="str">
        <f t="shared" si="10"/>
        <v/>
      </c>
      <c r="L88" s="17" t="str">
        <f t="shared" si="11"/>
        <v/>
      </c>
      <c r="P88" s="12" t="str">
        <f t="shared" si="12"/>
        <v/>
      </c>
      <c r="Q88" s="11" t="str" cm="1">
        <f t="array" ref="Q88">IFERROR(INDEX($P$3:$P$501, MATCH(0,IF(ISBLANK($P$3:$P$501),1,COUNTIF(Q$2:$Q87, $P$3:$P$501)), 0)),"")</f>
        <v/>
      </c>
      <c r="T88" s="12" t="str">
        <f t="shared" si="13"/>
        <v/>
      </c>
      <c r="U88" s="11" t="str" cm="1">
        <f t="array" ref="U88">IFERROR(INDEX($T$3:$T$501, MATCH(0,IF(ISBLANK($T$3:$T$501),1,COUNTIF($U$2:U87, $T$3:$T$501)), 0)),"")</f>
        <v/>
      </c>
    </row>
    <row r="89" spans="1:21" x14ac:dyDescent="0.25">
      <c r="A89" s="59"/>
      <c r="B89" s="60"/>
      <c r="C89" s="61"/>
      <c r="D89" s="60"/>
      <c r="E89" s="60"/>
      <c r="F89" s="60"/>
      <c r="G89" s="60"/>
      <c r="H89" s="131" t="str">
        <f>IF(G89="","",VLOOKUP(G89,Instructions!AG$2:AH$43,2,FALSE))</f>
        <v/>
      </c>
      <c r="I89" s="24" t="str">
        <f t="shared" si="9"/>
        <v/>
      </c>
      <c r="J89" s="25" t="str">
        <f t="shared" si="14"/>
        <v/>
      </c>
      <c r="K89" s="26" t="str">
        <f t="shared" si="10"/>
        <v/>
      </c>
      <c r="L89" s="27" t="str">
        <f t="shared" si="11"/>
        <v/>
      </c>
      <c r="P89" s="12" t="str">
        <f t="shared" si="12"/>
        <v/>
      </c>
      <c r="Q89" s="11" t="str" cm="1">
        <f t="array" ref="Q89">IFERROR(INDEX($P$3:$P$501, MATCH(0,IF(ISBLANK($P$3:$P$501),1,COUNTIF(Q$2:$Q88, $P$3:$P$501)), 0)),"")</f>
        <v/>
      </c>
      <c r="T89" s="12" t="str">
        <f t="shared" si="13"/>
        <v/>
      </c>
      <c r="U89" s="11" t="str" cm="1">
        <f t="array" ref="U89">IFERROR(INDEX($T$3:$T$501, MATCH(0,IF(ISBLANK($T$3:$T$501),1,COUNTIF($U$2:U88, $T$3:$T$501)), 0)),"")</f>
        <v/>
      </c>
    </row>
    <row r="90" spans="1:21" x14ac:dyDescent="0.25">
      <c r="A90" s="62"/>
      <c r="B90" s="63"/>
      <c r="C90" s="64"/>
      <c r="D90" s="63"/>
      <c r="E90" s="63"/>
      <c r="F90" s="63"/>
      <c r="G90" s="63"/>
      <c r="H90" s="132" t="str">
        <f>IF(G90="","",VLOOKUP(G90,Instructions!AG$2:AH$43,2,FALSE))</f>
        <v/>
      </c>
      <c r="I90" s="14" t="str">
        <f t="shared" si="9"/>
        <v/>
      </c>
      <c r="J90" s="15" t="str">
        <f t="shared" si="14"/>
        <v/>
      </c>
      <c r="K90" s="16" t="str">
        <f t="shared" si="10"/>
        <v/>
      </c>
      <c r="L90" s="17" t="str">
        <f t="shared" si="11"/>
        <v/>
      </c>
      <c r="P90" s="12" t="str">
        <f t="shared" si="12"/>
        <v/>
      </c>
      <c r="Q90" s="11" t="str" cm="1">
        <f t="array" ref="Q90">IFERROR(INDEX($P$3:$P$501, MATCH(0,IF(ISBLANK($P$3:$P$501),1,COUNTIF(Q$2:$Q89, $P$3:$P$501)), 0)),"")</f>
        <v/>
      </c>
      <c r="T90" s="12" t="str">
        <f t="shared" si="13"/>
        <v/>
      </c>
      <c r="U90" s="11" t="str" cm="1">
        <f t="array" ref="U90">IFERROR(INDEX($T$3:$T$501, MATCH(0,IF(ISBLANK($T$3:$T$501),1,COUNTIF($U$2:U89, $T$3:$T$501)), 0)),"")</f>
        <v/>
      </c>
    </row>
    <row r="91" spans="1:21" x14ac:dyDescent="0.25">
      <c r="A91" s="59"/>
      <c r="B91" s="60"/>
      <c r="C91" s="61"/>
      <c r="D91" s="60"/>
      <c r="E91" s="60"/>
      <c r="F91" s="60"/>
      <c r="G91" s="60"/>
      <c r="H91" s="131" t="str">
        <f>IF(G91="","",VLOOKUP(G91,Instructions!AG$2:AH$43,2,FALSE))</f>
        <v/>
      </c>
      <c r="I91" s="24" t="str">
        <f t="shared" si="9"/>
        <v/>
      </c>
      <c r="J91" s="25" t="str">
        <f t="shared" si="14"/>
        <v/>
      </c>
      <c r="K91" s="26" t="str">
        <f t="shared" si="10"/>
        <v/>
      </c>
      <c r="L91" s="27" t="str">
        <f t="shared" si="11"/>
        <v/>
      </c>
      <c r="P91" s="12" t="str">
        <f t="shared" si="12"/>
        <v/>
      </c>
      <c r="Q91" s="11" t="str" cm="1">
        <f t="array" ref="Q91">IFERROR(INDEX($P$3:$P$501, MATCH(0,IF(ISBLANK($P$3:$P$501),1,COUNTIF(Q$2:$Q90, $P$3:$P$501)), 0)),"")</f>
        <v/>
      </c>
      <c r="T91" s="12" t="str">
        <f t="shared" si="13"/>
        <v/>
      </c>
      <c r="U91" s="11" t="str" cm="1">
        <f t="array" ref="U91">IFERROR(INDEX($T$3:$T$501, MATCH(0,IF(ISBLANK($T$3:$T$501),1,COUNTIF($U$2:U90, $T$3:$T$501)), 0)),"")</f>
        <v/>
      </c>
    </row>
    <row r="92" spans="1:21" x14ac:dyDescent="0.25">
      <c r="A92" s="62"/>
      <c r="B92" s="63"/>
      <c r="C92" s="64"/>
      <c r="D92" s="63"/>
      <c r="E92" s="63"/>
      <c r="F92" s="63"/>
      <c r="G92" s="63"/>
      <c r="H92" s="132" t="str">
        <f>IF(G92="","",VLOOKUP(G92,Instructions!AG$2:AH$43,2,FALSE))</f>
        <v/>
      </c>
      <c r="I92" s="14" t="str">
        <f t="shared" si="9"/>
        <v/>
      </c>
      <c r="J92" s="15" t="str">
        <f t="shared" si="14"/>
        <v/>
      </c>
      <c r="K92" s="16" t="str">
        <f t="shared" si="10"/>
        <v/>
      </c>
      <c r="L92" s="17" t="str">
        <f t="shared" si="11"/>
        <v/>
      </c>
      <c r="P92" s="12" t="str">
        <f t="shared" si="12"/>
        <v/>
      </c>
      <c r="Q92" s="11" t="str" cm="1">
        <f t="array" ref="Q92">IFERROR(INDEX($P$3:$P$501, MATCH(0,IF(ISBLANK($P$3:$P$501),1,COUNTIF(Q$2:$Q91, $P$3:$P$501)), 0)),"")</f>
        <v/>
      </c>
      <c r="T92" s="12" t="str">
        <f t="shared" si="13"/>
        <v/>
      </c>
      <c r="U92" s="11" t="str" cm="1">
        <f t="array" ref="U92">IFERROR(INDEX($T$3:$T$501, MATCH(0,IF(ISBLANK($T$3:$T$501),1,COUNTIF($U$2:U91, $T$3:$T$501)), 0)),"")</f>
        <v/>
      </c>
    </row>
    <row r="93" spans="1:21" x14ac:dyDescent="0.25">
      <c r="A93" s="59"/>
      <c r="B93" s="60"/>
      <c r="C93" s="61"/>
      <c r="D93" s="60"/>
      <c r="E93" s="60"/>
      <c r="F93" s="60"/>
      <c r="G93" s="60"/>
      <c r="H93" s="131" t="str">
        <f>IF(G93="","",VLOOKUP(G93,Instructions!AG$2:AH$43,2,FALSE))</f>
        <v/>
      </c>
      <c r="I93" s="24" t="str">
        <f t="shared" si="9"/>
        <v/>
      </c>
      <c r="J93" s="25" t="str">
        <f t="shared" si="14"/>
        <v/>
      </c>
      <c r="K93" s="26" t="str">
        <f t="shared" si="10"/>
        <v/>
      </c>
      <c r="L93" s="27" t="str">
        <f t="shared" si="11"/>
        <v/>
      </c>
      <c r="P93" s="12" t="str">
        <f t="shared" si="12"/>
        <v/>
      </c>
      <c r="Q93" s="11" t="str" cm="1">
        <f t="array" ref="Q93">IFERROR(INDEX($P$3:$P$501, MATCH(0,IF(ISBLANK($P$3:$P$501),1,COUNTIF(Q$2:$Q92, $P$3:$P$501)), 0)),"")</f>
        <v/>
      </c>
      <c r="T93" s="12" t="str">
        <f t="shared" si="13"/>
        <v/>
      </c>
      <c r="U93" s="11" t="str" cm="1">
        <f t="array" ref="U93">IFERROR(INDEX($T$3:$T$501, MATCH(0,IF(ISBLANK($T$3:$T$501),1,COUNTIF($U$2:U92, $T$3:$T$501)), 0)),"")</f>
        <v/>
      </c>
    </row>
    <row r="94" spans="1:21" x14ac:dyDescent="0.25">
      <c r="A94" s="62"/>
      <c r="B94" s="63"/>
      <c r="C94" s="64"/>
      <c r="D94" s="63"/>
      <c r="E94" s="63"/>
      <c r="F94" s="63"/>
      <c r="G94" s="63"/>
      <c r="H94" s="132" t="str">
        <f>IF(G94="","",VLOOKUP(G94,Instructions!AG$2:AH$43,2,FALSE))</f>
        <v/>
      </c>
      <c r="I94" s="14" t="str">
        <f t="shared" si="9"/>
        <v/>
      </c>
      <c r="J94" s="15" t="str">
        <f t="shared" si="14"/>
        <v/>
      </c>
      <c r="K94" s="16" t="str">
        <f t="shared" si="10"/>
        <v/>
      </c>
      <c r="L94" s="17" t="str">
        <f t="shared" si="11"/>
        <v/>
      </c>
      <c r="P94" s="12" t="str">
        <f t="shared" si="12"/>
        <v/>
      </c>
      <c r="Q94" s="11" t="str" cm="1">
        <f t="array" ref="Q94">IFERROR(INDEX($P$3:$P$501, MATCH(0,IF(ISBLANK($P$3:$P$501),1,COUNTIF(Q$2:$Q93, $P$3:$P$501)), 0)),"")</f>
        <v/>
      </c>
      <c r="T94" s="12" t="str">
        <f t="shared" si="13"/>
        <v/>
      </c>
      <c r="U94" s="11" t="str" cm="1">
        <f t="array" ref="U94">IFERROR(INDEX($T$3:$T$501, MATCH(0,IF(ISBLANK($T$3:$T$501),1,COUNTIF($U$2:U93, $T$3:$T$501)), 0)),"")</f>
        <v/>
      </c>
    </row>
    <row r="95" spans="1:21" x14ac:dyDescent="0.25">
      <c r="A95" s="59"/>
      <c r="B95" s="60"/>
      <c r="C95" s="61"/>
      <c r="D95" s="60"/>
      <c r="E95" s="60"/>
      <c r="F95" s="60"/>
      <c r="G95" s="60"/>
      <c r="H95" s="131" t="str">
        <f>IF(G95="","",VLOOKUP(G95,Instructions!AG$2:AH$43,2,FALSE))</f>
        <v/>
      </c>
      <c r="I95" s="24" t="str">
        <f t="shared" si="9"/>
        <v/>
      </c>
      <c r="J95" s="25" t="str">
        <f t="shared" si="14"/>
        <v/>
      </c>
      <c r="K95" s="26" t="str">
        <f t="shared" si="10"/>
        <v/>
      </c>
      <c r="L95" s="27" t="str">
        <f t="shared" si="11"/>
        <v/>
      </c>
      <c r="P95" s="12" t="str">
        <f t="shared" si="12"/>
        <v/>
      </c>
      <c r="Q95" s="11" t="str" cm="1">
        <f t="array" ref="Q95">IFERROR(INDEX($P$3:$P$501, MATCH(0,IF(ISBLANK($P$3:$P$501),1,COUNTIF(Q$2:$Q94, $P$3:$P$501)), 0)),"")</f>
        <v/>
      </c>
      <c r="T95" s="12" t="str">
        <f t="shared" si="13"/>
        <v/>
      </c>
      <c r="U95" s="11" t="str" cm="1">
        <f t="array" ref="U95">IFERROR(INDEX($T$3:$T$501, MATCH(0,IF(ISBLANK($T$3:$T$501),1,COUNTIF($U$2:U94, $T$3:$T$501)), 0)),"")</f>
        <v/>
      </c>
    </row>
    <row r="96" spans="1:21" x14ac:dyDescent="0.25">
      <c r="A96" s="62"/>
      <c r="B96" s="63"/>
      <c r="C96" s="64"/>
      <c r="D96" s="63"/>
      <c r="E96" s="63"/>
      <c r="F96" s="63"/>
      <c r="G96" s="63"/>
      <c r="H96" s="132" t="str">
        <f>IF(G96="","",VLOOKUP(G96,Instructions!AG$2:AH$43,2,FALSE))</f>
        <v/>
      </c>
      <c r="I96" s="14" t="str">
        <f t="shared" si="9"/>
        <v/>
      </c>
      <c r="J96" s="15" t="str">
        <f t="shared" si="14"/>
        <v/>
      </c>
      <c r="K96" s="16" t="str">
        <f t="shared" si="10"/>
        <v/>
      </c>
      <c r="L96" s="17" t="str">
        <f t="shared" si="11"/>
        <v/>
      </c>
      <c r="P96" s="12" t="str">
        <f t="shared" si="12"/>
        <v/>
      </c>
      <c r="Q96" s="11" t="str" cm="1">
        <f t="array" ref="Q96">IFERROR(INDEX($P$3:$P$501, MATCH(0,IF(ISBLANK($P$3:$P$501),1,COUNTIF(Q$2:$Q95, $P$3:$P$501)), 0)),"")</f>
        <v/>
      </c>
      <c r="T96" s="12" t="str">
        <f t="shared" si="13"/>
        <v/>
      </c>
      <c r="U96" s="11" t="str" cm="1">
        <f t="array" ref="U96">IFERROR(INDEX($T$3:$T$501, MATCH(0,IF(ISBLANK($T$3:$T$501),1,COUNTIF($U$2:U95, $T$3:$T$501)), 0)),"")</f>
        <v/>
      </c>
    </row>
    <row r="97" spans="1:21" x14ac:dyDescent="0.25">
      <c r="A97" s="59"/>
      <c r="B97" s="60"/>
      <c r="C97" s="61"/>
      <c r="D97" s="60"/>
      <c r="E97" s="60"/>
      <c r="F97" s="60"/>
      <c r="G97" s="60"/>
      <c r="H97" s="131" t="str">
        <f>IF(G97="","",VLOOKUP(G97,Instructions!AG$2:AH$43,2,FALSE))</f>
        <v/>
      </c>
      <c r="I97" s="24" t="str">
        <f t="shared" si="9"/>
        <v/>
      </c>
      <c r="J97" s="25" t="str">
        <f t="shared" si="14"/>
        <v/>
      </c>
      <c r="K97" s="26" t="str">
        <f t="shared" si="10"/>
        <v/>
      </c>
      <c r="L97" s="27" t="str">
        <f t="shared" si="11"/>
        <v/>
      </c>
      <c r="P97" s="12" t="str">
        <f t="shared" si="12"/>
        <v/>
      </c>
      <c r="Q97" s="11" t="str" cm="1">
        <f t="array" ref="Q97">IFERROR(INDEX($P$3:$P$501, MATCH(0,IF(ISBLANK($P$3:$P$501),1,COUNTIF(Q$2:$Q96, $P$3:$P$501)), 0)),"")</f>
        <v/>
      </c>
      <c r="T97" s="12" t="str">
        <f t="shared" si="13"/>
        <v/>
      </c>
      <c r="U97" s="11" t="str" cm="1">
        <f t="array" ref="U97">IFERROR(INDEX($T$3:$T$501, MATCH(0,IF(ISBLANK($T$3:$T$501),1,COUNTIF($U$2:U96, $T$3:$T$501)), 0)),"")</f>
        <v/>
      </c>
    </row>
    <row r="98" spans="1:21" x14ac:dyDescent="0.25">
      <c r="A98" s="62"/>
      <c r="B98" s="63"/>
      <c r="C98" s="64"/>
      <c r="D98" s="63"/>
      <c r="E98" s="63"/>
      <c r="F98" s="63"/>
      <c r="G98" s="63"/>
      <c r="H98" s="132" t="str">
        <f>IF(G98="","",VLOOKUP(G98,Instructions!AG$2:AH$43,2,FALSE))</f>
        <v/>
      </c>
      <c r="I98" s="14" t="str">
        <f t="shared" si="9"/>
        <v/>
      </c>
      <c r="J98" s="15" t="str">
        <f t="shared" si="14"/>
        <v/>
      </c>
      <c r="K98" s="16" t="str">
        <f t="shared" si="10"/>
        <v/>
      </c>
      <c r="L98" s="17" t="str">
        <f t="shared" si="11"/>
        <v/>
      </c>
      <c r="P98" s="12" t="str">
        <f t="shared" si="12"/>
        <v/>
      </c>
      <c r="Q98" s="11" t="str" cm="1">
        <f t="array" ref="Q98">IFERROR(INDEX($P$3:$P$501, MATCH(0,IF(ISBLANK($P$3:$P$501),1,COUNTIF(Q$2:$Q97, $P$3:$P$501)), 0)),"")</f>
        <v/>
      </c>
      <c r="T98" s="12" t="str">
        <f t="shared" si="13"/>
        <v/>
      </c>
      <c r="U98" s="11" t="str" cm="1">
        <f t="array" ref="U98">IFERROR(INDEX($T$3:$T$501, MATCH(0,IF(ISBLANK($T$3:$T$501),1,COUNTIF($U$2:U97, $T$3:$T$501)), 0)),"")</f>
        <v/>
      </c>
    </row>
    <row r="99" spans="1:21" x14ac:dyDescent="0.25">
      <c r="A99" s="59"/>
      <c r="B99" s="60"/>
      <c r="C99" s="61"/>
      <c r="D99" s="60"/>
      <c r="E99" s="60"/>
      <c r="F99" s="60"/>
      <c r="G99" s="60"/>
      <c r="H99" s="131" t="str">
        <f>IF(G99="","",VLOOKUP(G99,Instructions!AG$2:AH$43,2,FALSE))</f>
        <v/>
      </c>
      <c r="I99" s="24" t="str">
        <f t="shared" si="9"/>
        <v/>
      </c>
      <c r="J99" s="25" t="str">
        <f t="shared" si="14"/>
        <v/>
      </c>
      <c r="K99" s="26" t="str">
        <f t="shared" si="10"/>
        <v/>
      </c>
      <c r="L99" s="27" t="str">
        <f t="shared" si="11"/>
        <v/>
      </c>
      <c r="P99" s="12" t="str">
        <f t="shared" si="12"/>
        <v/>
      </c>
      <c r="Q99" s="11" t="str" cm="1">
        <f t="array" ref="Q99">IFERROR(INDEX($P$3:$P$501, MATCH(0,IF(ISBLANK($P$3:$P$501),1,COUNTIF(Q$2:$Q98, $P$3:$P$501)), 0)),"")</f>
        <v/>
      </c>
      <c r="T99" s="12" t="str">
        <f t="shared" si="13"/>
        <v/>
      </c>
      <c r="U99" s="11" t="str" cm="1">
        <f t="array" ref="U99">IFERROR(INDEX($T$3:$T$501, MATCH(0,IF(ISBLANK($T$3:$T$501),1,COUNTIF($U$2:U98, $T$3:$T$501)), 0)),"")</f>
        <v/>
      </c>
    </row>
    <row r="100" spans="1:21" x14ac:dyDescent="0.25">
      <c r="A100" s="62"/>
      <c r="B100" s="63"/>
      <c r="C100" s="64"/>
      <c r="D100" s="63"/>
      <c r="E100" s="63"/>
      <c r="F100" s="63"/>
      <c r="G100" s="63"/>
      <c r="H100" s="132" t="str">
        <f>IF(G100="","",VLOOKUP(G100,Instructions!AG$2:AH$43,2,FALSE))</f>
        <v/>
      </c>
      <c r="I100" s="14" t="str">
        <f t="shared" si="9"/>
        <v/>
      </c>
      <c r="J100" s="15" t="str">
        <f t="shared" si="14"/>
        <v/>
      </c>
      <c r="K100" s="16" t="str">
        <f t="shared" si="10"/>
        <v/>
      </c>
      <c r="L100" s="17" t="str">
        <f t="shared" si="11"/>
        <v/>
      </c>
      <c r="P100" s="12" t="str">
        <f t="shared" si="12"/>
        <v/>
      </c>
      <c r="Q100" s="11" t="str" cm="1">
        <f t="array" ref="Q100">IFERROR(INDEX($P$3:$P$501, MATCH(0,IF(ISBLANK($P$3:$P$501),1,COUNTIF(Q$2:$Q99, $P$3:$P$501)), 0)),"")</f>
        <v/>
      </c>
      <c r="T100" s="12" t="str">
        <f t="shared" si="13"/>
        <v/>
      </c>
      <c r="U100" s="11" t="str" cm="1">
        <f t="array" ref="U100">IFERROR(INDEX($T$3:$T$501, MATCH(0,IF(ISBLANK($T$3:$T$501),1,COUNTIF($U$2:U99, $T$3:$T$501)), 0)),"")</f>
        <v/>
      </c>
    </row>
    <row r="101" spans="1:21" x14ac:dyDescent="0.25">
      <c r="A101" s="59"/>
      <c r="B101" s="60"/>
      <c r="C101" s="61"/>
      <c r="D101" s="60"/>
      <c r="E101" s="60"/>
      <c r="F101" s="60"/>
      <c r="G101" s="60"/>
      <c r="H101" s="131" t="str">
        <f>IF(G101="","",VLOOKUP(G101,Instructions!AG$2:AH$43,2,FALSE))</f>
        <v/>
      </c>
      <c r="I101" s="24" t="str">
        <f t="shared" si="9"/>
        <v/>
      </c>
      <c r="J101" s="25" t="str">
        <f t="shared" si="14"/>
        <v/>
      </c>
      <c r="K101" s="26" t="str">
        <f t="shared" si="10"/>
        <v/>
      </c>
      <c r="L101" s="27" t="str">
        <f t="shared" si="11"/>
        <v/>
      </c>
      <c r="P101" s="12" t="str">
        <f t="shared" si="12"/>
        <v/>
      </c>
      <c r="Q101" s="11" t="str" cm="1">
        <f t="array" ref="Q101">IFERROR(INDEX($P$3:$P$501, MATCH(0,IF(ISBLANK($P$3:$P$501),1,COUNTIF(Q$2:$Q100, $P$3:$P$501)), 0)),"")</f>
        <v/>
      </c>
      <c r="T101" s="12" t="str">
        <f t="shared" si="13"/>
        <v/>
      </c>
      <c r="U101" s="11" t="str" cm="1">
        <f t="array" ref="U101">IFERROR(INDEX($T$3:$T$501, MATCH(0,IF(ISBLANK($T$3:$T$501),1,COUNTIF($U$2:U100, $T$3:$T$501)), 0)),"")</f>
        <v/>
      </c>
    </row>
    <row r="102" spans="1:21" x14ac:dyDescent="0.25">
      <c r="A102" s="62"/>
      <c r="B102" s="63"/>
      <c r="C102" s="64"/>
      <c r="D102" s="63"/>
      <c r="E102" s="63"/>
      <c r="F102" s="63"/>
      <c r="G102" s="63"/>
      <c r="H102" s="132" t="str">
        <f>IF(G102="","",VLOOKUP(G102,Instructions!AG$2:AH$43,2,FALSE))</f>
        <v/>
      </c>
      <c r="I102" s="14" t="str">
        <f t="shared" si="9"/>
        <v/>
      </c>
      <c r="J102" s="15" t="str">
        <f t="shared" si="14"/>
        <v/>
      </c>
      <c r="K102" s="16" t="str">
        <f t="shared" si="10"/>
        <v/>
      </c>
      <c r="L102" s="17" t="str">
        <f t="shared" si="11"/>
        <v/>
      </c>
      <c r="P102" s="12" t="str">
        <f t="shared" si="12"/>
        <v/>
      </c>
      <c r="Q102" s="11" t="str" cm="1">
        <f t="array" ref="Q102">IFERROR(INDEX($P$3:$P$501, MATCH(0,IF(ISBLANK($P$3:$P$501),1,COUNTIF(Q$2:$Q101, $P$3:$P$501)), 0)),"")</f>
        <v/>
      </c>
      <c r="T102" s="12" t="str">
        <f t="shared" si="13"/>
        <v/>
      </c>
      <c r="U102" s="11" t="str" cm="1">
        <f t="array" ref="U102">IFERROR(INDEX($T$3:$T$501, MATCH(0,IF(ISBLANK($T$3:$T$501),1,COUNTIF($U$2:U101, $T$3:$T$501)), 0)),"")</f>
        <v/>
      </c>
    </row>
    <row r="103" spans="1:21" x14ac:dyDescent="0.25">
      <c r="A103" s="59"/>
      <c r="B103" s="60"/>
      <c r="C103" s="61"/>
      <c r="D103" s="60"/>
      <c r="E103" s="60"/>
      <c r="F103" s="60"/>
      <c r="G103" s="60"/>
      <c r="H103" s="131" t="str">
        <f>IF(G103="","",VLOOKUP(G103,Instructions!AG$2:AH$43,2,FALSE))</f>
        <v/>
      </c>
      <c r="I103" s="24" t="str">
        <f t="shared" si="9"/>
        <v/>
      </c>
      <c r="J103" s="25" t="str">
        <f t="shared" si="14"/>
        <v/>
      </c>
      <c r="K103" s="26" t="str">
        <f t="shared" si="10"/>
        <v/>
      </c>
      <c r="L103" s="27" t="str">
        <f t="shared" si="11"/>
        <v/>
      </c>
      <c r="P103" s="12" t="str">
        <f t="shared" si="12"/>
        <v/>
      </c>
      <c r="Q103" s="11" t="str" cm="1">
        <f t="array" ref="Q103">IFERROR(INDEX($P$3:$P$501, MATCH(0,IF(ISBLANK($P$3:$P$501),1,COUNTIF(Q$2:$Q102, $P$3:$P$501)), 0)),"")</f>
        <v/>
      </c>
      <c r="T103" s="12" t="str">
        <f t="shared" si="13"/>
        <v/>
      </c>
      <c r="U103" s="11" t="str" cm="1">
        <f t="array" ref="U103">IFERROR(INDEX($T$3:$T$501, MATCH(0,IF(ISBLANK($T$3:$T$501),1,COUNTIF($U$2:U102, $T$3:$T$501)), 0)),"")</f>
        <v/>
      </c>
    </row>
    <row r="104" spans="1:21" x14ac:dyDescent="0.25">
      <c r="A104" s="62"/>
      <c r="B104" s="63"/>
      <c r="C104" s="64"/>
      <c r="D104" s="63"/>
      <c r="E104" s="63"/>
      <c r="F104" s="63"/>
      <c r="G104" s="63"/>
      <c r="H104" s="132" t="str">
        <f>IF(G104="","",VLOOKUP(G104,Instructions!AG$2:AH$43,2,FALSE))</f>
        <v/>
      </c>
      <c r="I104" s="14" t="str">
        <f t="shared" si="9"/>
        <v/>
      </c>
      <c r="J104" s="15" t="str">
        <f t="shared" si="14"/>
        <v/>
      </c>
      <c r="K104" s="16" t="str">
        <f t="shared" si="10"/>
        <v/>
      </c>
      <c r="L104" s="17" t="str">
        <f t="shared" si="11"/>
        <v/>
      </c>
      <c r="P104" s="12" t="str">
        <f t="shared" si="12"/>
        <v/>
      </c>
      <c r="Q104" s="11" t="str" cm="1">
        <f t="array" ref="Q104">IFERROR(INDEX($P$3:$P$501, MATCH(0,IF(ISBLANK($P$3:$P$501),1,COUNTIF(Q$2:$Q103, $P$3:$P$501)), 0)),"")</f>
        <v/>
      </c>
      <c r="T104" s="12" t="str">
        <f t="shared" si="13"/>
        <v/>
      </c>
      <c r="U104" s="11" t="str" cm="1">
        <f t="array" ref="U104">IFERROR(INDEX($T$3:$T$501, MATCH(0,IF(ISBLANK($T$3:$T$501),1,COUNTIF($U$2:U103, $T$3:$T$501)), 0)),"")</f>
        <v/>
      </c>
    </row>
    <row r="105" spans="1:21" x14ac:dyDescent="0.25">
      <c r="A105" s="59"/>
      <c r="B105" s="60"/>
      <c r="C105" s="61"/>
      <c r="D105" s="60"/>
      <c r="E105" s="60"/>
      <c r="F105" s="60"/>
      <c r="G105" s="60"/>
      <c r="H105" s="131" t="str">
        <f>IF(G105="","",VLOOKUP(G105,Instructions!AG$2:AH$43,2,FALSE))</f>
        <v/>
      </c>
      <c r="I105" s="24" t="str">
        <f t="shared" si="9"/>
        <v/>
      </c>
      <c r="J105" s="25" t="str">
        <f t="shared" si="14"/>
        <v/>
      </c>
      <c r="K105" s="26" t="str">
        <f t="shared" si="10"/>
        <v/>
      </c>
      <c r="L105" s="27" t="str">
        <f t="shared" si="11"/>
        <v/>
      </c>
      <c r="P105" s="12" t="str">
        <f t="shared" si="12"/>
        <v/>
      </c>
      <c r="Q105" s="11" t="str" cm="1">
        <f t="array" ref="Q105">IFERROR(INDEX($P$3:$P$501, MATCH(0,IF(ISBLANK($P$3:$P$501),1,COUNTIF(Q$2:$Q104, $P$3:$P$501)), 0)),"")</f>
        <v/>
      </c>
      <c r="T105" s="12" t="str">
        <f t="shared" si="13"/>
        <v/>
      </c>
      <c r="U105" s="11" t="str" cm="1">
        <f t="array" ref="U105">IFERROR(INDEX($T$3:$T$501, MATCH(0,IF(ISBLANK($T$3:$T$501),1,COUNTIF($U$2:U104, $T$3:$T$501)), 0)),"")</f>
        <v/>
      </c>
    </row>
    <row r="106" spans="1:21" x14ac:dyDescent="0.25">
      <c r="A106" s="62"/>
      <c r="B106" s="63"/>
      <c r="C106" s="64"/>
      <c r="D106" s="63"/>
      <c r="E106" s="63"/>
      <c r="F106" s="63"/>
      <c r="G106" s="63"/>
      <c r="H106" s="132" t="str">
        <f>IF(G106="","",VLOOKUP(G106,Instructions!AG$2:AH$43,2,FALSE))</f>
        <v/>
      </c>
      <c r="I106" s="14" t="str">
        <f t="shared" si="9"/>
        <v/>
      </c>
      <c r="J106" s="15" t="str">
        <f t="shared" si="14"/>
        <v/>
      </c>
      <c r="K106" s="16" t="str">
        <f t="shared" si="10"/>
        <v/>
      </c>
      <c r="L106" s="17" t="str">
        <f t="shared" si="11"/>
        <v/>
      </c>
      <c r="P106" s="12" t="str">
        <f t="shared" si="12"/>
        <v/>
      </c>
      <c r="Q106" s="11" t="str" cm="1">
        <f t="array" ref="Q106">IFERROR(INDEX($P$3:$P$501, MATCH(0,IF(ISBLANK($P$3:$P$501),1,COUNTIF(Q$2:$Q105, $P$3:$P$501)), 0)),"")</f>
        <v/>
      </c>
      <c r="T106" s="12" t="str">
        <f t="shared" si="13"/>
        <v/>
      </c>
      <c r="U106" s="11" t="str" cm="1">
        <f t="array" ref="U106">IFERROR(INDEX($T$3:$T$501, MATCH(0,IF(ISBLANK($T$3:$T$501),1,COUNTIF($U$2:U105, $T$3:$T$501)), 0)),"")</f>
        <v/>
      </c>
    </row>
    <row r="107" spans="1:21" x14ac:dyDescent="0.25">
      <c r="A107" s="59"/>
      <c r="B107" s="60"/>
      <c r="C107" s="61"/>
      <c r="D107" s="60"/>
      <c r="E107" s="60"/>
      <c r="F107" s="60"/>
      <c r="G107" s="60"/>
      <c r="H107" s="131" t="str">
        <f>IF(G107="","",VLOOKUP(G107,Instructions!AG$2:AH$43,2,FALSE))</f>
        <v/>
      </c>
      <c r="I107" s="24" t="str">
        <f t="shared" si="9"/>
        <v/>
      </c>
      <c r="J107" s="25" t="str">
        <f t="shared" si="14"/>
        <v/>
      </c>
      <c r="K107" s="26" t="str">
        <f t="shared" si="10"/>
        <v/>
      </c>
      <c r="L107" s="27" t="str">
        <f t="shared" si="11"/>
        <v/>
      </c>
      <c r="P107" s="12" t="str">
        <f t="shared" si="12"/>
        <v/>
      </c>
      <c r="Q107" s="11" t="str" cm="1">
        <f t="array" ref="Q107">IFERROR(INDEX($P$3:$P$501, MATCH(0,IF(ISBLANK($P$3:$P$501),1,COUNTIF(Q$2:$Q106, $P$3:$P$501)), 0)),"")</f>
        <v/>
      </c>
      <c r="T107" s="12" t="str">
        <f t="shared" si="13"/>
        <v/>
      </c>
      <c r="U107" s="11" t="str" cm="1">
        <f t="array" ref="U107">IFERROR(INDEX($T$3:$T$501, MATCH(0,IF(ISBLANK($T$3:$T$501),1,COUNTIF($U$2:U106, $T$3:$T$501)), 0)),"")</f>
        <v/>
      </c>
    </row>
    <row r="108" spans="1:21" x14ac:dyDescent="0.25">
      <c r="A108" s="62"/>
      <c r="B108" s="63"/>
      <c r="C108" s="64"/>
      <c r="D108" s="63"/>
      <c r="E108" s="63"/>
      <c r="F108" s="63"/>
      <c r="G108" s="63"/>
      <c r="H108" s="132" t="str">
        <f>IF(G108="","",VLOOKUP(G108,Instructions!AG$2:AH$43,2,FALSE))</f>
        <v/>
      </c>
      <c r="I108" s="14" t="str">
        <f t="shared" si="9"/>
        <v/>
      </c>
      <c r="J108" s="15" t="str">
        <f t="shared" si="14"/>
        <v/>
      </c>
      <c r="K108" s="16" t="str">
        <f t="shared" si="10"/>
        <v/>
      </c>
      <c r="L108" s="17" t="str">
        <f t="shared" si="11"/>
        <v/>
      </c>
      <c r="P108" s="12" t="str">
        <f t="shared" si="12"/>
        <v/>
      </c>
      <c r="Q108" s="11" t="str" cm="1">
        <f t="array" ref="Q108">IFERROR(INDEX($P$3:$P$501, MATCH(0,IF(ISBLANK($P$3:$P$501),1,COUNTIF(Q$2:$Q107, $P$3:$P$501)), 0)),"")</f>
        <v/>
      </c>
      <c r="T108" s="12" t="str">
        <f t="shared" si="13"/>
        <v/>
      </c>
      <c r="U108" s="11" t="str" cm="1">
        <f t="array" ref="U108">IFERROR(INDEX($T$3:$T$501, MATCH(0,IF(ISBLANK($T$3:$T$501),1,COUNTIF($U$2:U107, $T$3:$T$501)), 0)),"")</f>
        <v/>
      </c>
    </row>
    <row r="109" spans="1:21" x14ac:dyDescent="0.25">
      <c r="A109" s="59"/>
      <c r="B109" s="60"/>
      <c r="C109" s="61"/>
      <c r="D109" s="60"/>
      <c r="E109" s="60"/>
      <c r="F109" s="60"/>
      <c r="G109" s="60"/>
      <c r="H109" s="131" t="str">
        <f>IF(G109="","",VLOOKUP(G109,Instructions!AG$2:AH$43,2,FALSE))</f>
        <v/>
      </c>
      <c r="I109" s="24" t="str">
        <f t="shared" si="9"/>
        <v/>
      </c>
      <c r="J109" s="25" t="str">
        <f t="shared" si="14"/>
        <v/>
      </c>
      <c r="K109" s="26" t="str">
        <f t="shared" si="10"/>
        <v/>
      </c>
      <c r="L109" s="27" t="str">
        <f t="shared" si="11"/>
        <v/>
      </c>
      <c r="P109" s="12" t="str">
        <f t="shared" si="12"/>
        <v/>
      </c>
      <c r="Q109" s="11" t="str" cm="1">
        <f t="array" ref="Q109">IFERROR(INDEX($P$3:$P$501, MATCH(0,IF(ISBLANK($P$3:$P$501),1,COUNTIF(Q$2:$Q108, $P$3:$P$501)), 0)),"")</f>
        <v/>
      </c>
      <c r="T109" s="12" t="str">
        <f t="shared" si="13"/>
        <v/>
      </c>
      <c r="U109" s="11" t="str" cm="1">
        <f t="array" ref="U109">IFERROR(INDEX($T$3:$T$501, MATCH(0,IF(ISBLANK($T$3:$T$501),1,COUNTIF($U$2:U108, $T$3:$T$501)), 0)),"")</f>
        <v/>
      </c>
    </row>
    <row r="110" spans="1:21" x14ac:dyDescent="0.25">
      <c r="A110" s="62"/>
      <c r="B110" s="63"/>
      <c r="C110" s="64"/>
      <c r="D110" s="63"/>
      <c r="E110" s="63"/>
      <c r="F110" s="63"/>
      <c r="G110" s="63"/>
      <c r="H110" s="132" t="str">
        <f>IF(G110="","",VLOOKUP(G110,Instructions!AG$2:AH$43,2,FALSE))</f>
        <v/>
      </c>
      <c r="I110" s="14" t="str">
        <f t="shared" si="9"/>
        <v/>
      </c>
      <c r="J110" s="15" t="str">
        <f t="shared" si="14"/>
        <v/>
      </c>
      <c r="K110" s="16" t="str">
        <f t="shared" si="10"/>
        <v/>
      </c>
      <c r="L110" s="17" t="str">
        <f t="shared" si="11"/>
        <v/>
      </c>
      <c r="P110" s="12" t="str">
        <f t="shared" si="12"/>
        <v/>
      </c>
      <c r="Q110" s="11" t="str" cm="1">
        <f t="array" ref="Q110">IFERROR(INDEX($P$3:$P$501, MATCH(0,IF(ISBLANK($P$3:$P$501),1,COUNTIF(Q$2:$Q109, $P$3:$P$501)), 0)),"")</f>
        <v/>
      </c>
      <c r="T110" s="12" t="str">
        <f t="shared" si="13"/>
        <v/>
      </c>
      <c r="U110" s="11" t="str" cm="1">
        <f t="array" ref="U110">IFERROR(INDEX($T$3:$T$501, MATCH(0,IF(ISBLANK($T$3:$T$501),1,COUNTIF($U$2:U109, $T$3:$T$501)), 0)),"")</f>
        <v/>
      </c>
    </row>
    <row r="111" spans="1:21" x14ac:dyDescent="0.25">
      <c r="A111" s="59"/>
      <c r="B111" s="60"/>
      <c r="C111" s="61"/>
      <c r="D111" s="60"/>
      <c r="E111" s="60"/>
      <c r="F111" s="60"/>
      <c r="G111" s="60"/>
      <c r="H111" s="131" t="str">
        <f>IF(G111="","",VLOOKUP(G111,Instructions!AG$2:AH$43,2,FALSE))</f>
        <v/>
      </c>
      <c r="I111" s="24" t="str">
        <f t="shared" si="9"/>
        <v/>
      </c>
      <c r="J111" s="25" t="str">
        <f t="shared" si="14"/>
        <v/>
      </c>
      <c r="K111" s="26" t="str">
        <f t="shared" si="10"/>
        <v/>
      </c>
      <c r="L111" s="27" t="str">
        <f t="shared" si="11"/>
        <v/>
      </c>
      <c r="P111" s="12" t="str">
        <f t="shared" si="12"/>
        <v/>
      </c>
      <c r="Q111" s="11" t="str" cm="1">
        <f t="array" ref="Q111">IFERROR(INDEX($P$3:$P$501, MATCH(0,IF(ISBLANK($P$3:$P$501),1,COUNTIF(Q$2:$Q110, $P$3:$P$501)), 0)),"")</f>
        <v/>
      </c>
      <c r="T111" s="12" t="str">
        <f t="shared" si="13"/>
        <v/>
      </c>
      <c r="U111" s="11" t="str" cm="1">
        <f t="array" ref="U111">IFERROR(INDEX($T$3:$T$501, MATCH(0,IF(ISBLANK($T$3:$T$501),1,COUNTIF($U$2:U110, $T$3:$T$501)), 0)),"")</f>
        <v/>
      </c>
    </row>
    <row r="112" spans="1:21" x14ac:dyDescent="0.25">
      <c r="A112" s="62"/>
      <c r="B112" s="63"/>
      <c r="C112" s="64"/>
      <c r="D112" s="63"/>
      <c r="E112" s="63"/>
      <c r="F112" s="63"/>
      <c r="G112" s="63"/>
      <c r="H112" s="132" t="str">
        <f>IF(G112="","",VLOOKUP(G112,Instructions!AG$2:AH$43,2,FALSE))</f>
        <v/>
      </c>
      <c r="I112" s="14" t="str">
        <f t="shared" si="9"/>
        <v/>
      </c>
      <c r="J112" s="15" t="str">
        <f t="shared" si="14"/>
        <v/>
      </c>
      <c r="K112" s="16" t="str">
        <f t="shared" si="10"/>
        <v/>
      </c>
      <c r="L112" s="17" t="str">
        <f t="shared" si="11"/>
        <v/>
      </c>
      <c r="P112" s="12" t="str">
        <f t="shared" si="12"/>
        <v/>
      </c>
      <c r="Q112" s="11" t="str" cm="1">
        <f t="array" ref="Q112">IFERROR(INDEX($P$3:$P$501, MATCH(0,IF(ISBLANK($P$3:$P$501),1,COUNTIF(Q$2:$Q111, $P$3:$P$501)), 0)),"")</f>
        <v/>
      </c>
      <c r="T112" s="12" t="str">
        <f t="shared" si="13"/>
        <v/>
      </c>
      <c r="U112" s="11" t="str" cm="1">
        <f t="array" ref="U112">IFERROR(INDEX($T$3:$T$501, MATCH(0,IF(ISBLANK($T$3:$T$501),1,COUNTIF($U$2:U111, $T$3:$T$501)), 0)),"")</f>
        <v/>
      </c>
    </row>
    <row r="113" spans="1:21" x14ac:dyDescent="0.25">
      <c r="A113" s="59"/>
      <c r="B113" s="60"/>
      <c r="C113" s="61"/>
      <c r="D113" s="60"/>
      <c r="E113" s="60"/>
      <c r="F113" s="60"/>
      <c r="G113" s="60"/>
      <c r="H113" s="131" t="str">
        <f>IF(G113="","",VLOOKUP(G113,Instructions!AG$2:AH$43,2,FALSE))</f>
        <v/>
      </c>
      <c r="I113" s="24" t="str">
        <f t="shared" si="9"/>
        <v/>
      </c>
      <c r="J113" s="25" t="str">
        <f t="shared" si="14"/>
        <v/>
      </c>
      <c r="K113" s="26" t="str">
        <f t="shared" si="10"/>
        <v/>
      </c>
      <c r="L113" s="27" t="str">
        <f t="shared" si="11"/>
        <v/>
      </c>
      <c r="P113" s="12" t="str">
        <f t="shared" si="12"/>
        <v/>
      </c>
      <c r="Q113" s="11" t="str" cm="1">
        <f t="array" ref="Q113">IFERROR(INDEX($P$3:$P$501, MATCH(0,IF(ISBLANK($P$3:$P$501),1,COUNTIF(Q$2:$Q112, $P$3:$P$501)), 0)),"")</f>
        <v/>
      </c>
      <c r="T113" s="12" t="str">
        <f t="shared" si="13"/>
        <v/>
      </c>
      <c r="U113" s="11" t="str" cm="1">
        <f t="array" ref="U113">IFERROR(INDEX($T$3:$T$501, MATCH(0,IF(ISBLANK($T$3:$T$501),1,COUNTIF($U$2:U112, $T$3:$T$501)), 0)),"")</f>
        <v/>
      </c>
    </row>
    <row r="114" spans="1:21" x14ac:dyDescent="0.25">
      <c r="A114" s="62"/>
      <c r="B114" s="63"/>
      <c r="C114" s="64"/>
      <c r="D114" s="63"/>
      <c r="E114" s="63"/>
      <c r="F114" s="63"/>
      <c r="G114" s="63"/>
      <c r="H114" s="132" t="str">
        <f>IF(G114="","",VLOOKUP(G114,Instructions!AG$2:AH$43,2,FALSE))</f>
        <v/>
      </c>
      <c r="I114" s="14" t="str">
        <f t="shared" si="9"/>
        <v/>
      </c>
      <c r="J114" s="15" t="str">
        <f t="shared" si="14"/>
        <v/>
      </c>
      <c r="K114" s="16" t="str">
        <f t="shared" si="10"/>
        <v/>
      </c>
      <c r="L114" s="17" t="str">
        <f t="shared" si="11"/>
        <v/>
      </c>
      <c r="P114" s="12" t="str">
        <f t="shared" si="12"/>
        <v/>
      </c>
      <c r="Q114" s="11" t="str" cm="1">
        <f t="array" ref="Q114">IFERROR(INDEX($P$3:$P$501, MATCH(0,IF(ISBLANK($P$3:$P$501),1,COUNTIF(Q$2:$Q113, $P$3:$P$501)), 0)),"")</f>
        <v/>
      </c>
      <c r="T114" s="12" t="str">
        <f t="shared" si="13"/>
        <v/>
      </c>
      <c r="U114" s="11" t="str" cm="1">
        <f t="array" ref="U114">IFERROR(INDEX($T$3:$T$501, MATCH(0,IF(ISBLANK($T$3:$T$501),1,COUNTIF($U$2:U113, $T$3:$T$501)), 0)),"")</f>
        <v/>
      </c>
    </row>
    <row r="115" spans="1:21" x14ac:dyDescent="0.25">
      <c r="A115" s="59"/>
      <c r="B115" s="60"/>
      <c r="C115" s="61"/>
      <c r="D115" s="60"/>
      <c r="E115" s="60"/>
      <c r="F115" s="60"/>
      <c r="G115" s="60"/>
      <c r="H115" s="131" t="str">
        <f>IF(G115="","",VLOOKUP(G115,Instructions!AG$2:AH$43,2,FALSE))</f>
        <v/>
      </c>
      <c r="I115" s="24" t="str">
        <f t="shared" si="9"/>
        <v/>
      </c>
      <c r="J115" s="25" t="str">
        <f t="shared" si="14"/>
        <v/>
      </c>
      <c r="K115" s="26" t="str">
        <f t="shared" si="10"/>
        <v/>
      </c>
      <c r="L115" s="27" t="str">
        <f t="shared" si="11"/>
        <v/>
      </c>
      <c r="P115" s="12" t="str">
        <f t="shared" si="12"/>
        <v/>
      </c>
      <c r="Q115" s="11" t="str" cm="1">
        <f t="array" ref="Q115">IFERROR(INDEX($P$3:$P$501, MATCH(0,IF(ISBLANK($P$3:$P$501),1,COUNTIF(Q$2:$Q114, $P$3:$P$501)), 0)),"")</f>
        <v/>
      </c>
      <c r="T115" s="12" t="str">
        <f t="shared" si="13"/>
        <v/>
      </c>
      <c r="U115" s="11" t="str" cm="1">
        <f t="array" ref="U115">IFERROR(INDEX($T$3:$T$501, MATCH(0,IF(ISBLANK($T$3:$T$501),1,COUNTIF($U$2:U114, $T$3:$T$501)), 0)),"")</f>
        <v/>
      </c>
    </row>
    <row r="116" spans="1:21" x14ac:dyDescent="0.25">
      <c r="A116" s="62"/>
      <c r="B116" s="63"/>
      <c r="C116" s="64"/>
      <c r="D116" s="63"/>
      <c r="E116" s="63"/>
      <c r="F116" s="63"/>
      <c r="G116" s="63"/>
      <c r="H116" s="132" t="str">
        <f>IF(G116="","",VLOOKUP(G116,Instructions!AG$2:AH$43,2,FALSE))</f>
        <v/>
      </c>
      <c r="I116" s="14" t="str">
        <f t="shared" si="9"/>
        <v/>
      </c>
      <c r="J116" s="15" t="str">
        <f t="shared" si="14"/>
        <v/>
      </c>
      <c r="K116" s="16" t="str">
        <f t="shared" si="10"/>
        <v/>
      </c>
      <c r="L116" s="17" t="str">
        <f t="shared" si="11"/>
        <v/>
      </c>
      <c r="P116" s="12" t="str">
        <f t="shared" si="12"/>
        <v/>
      </c>
      <c r="Q116" s="11" t="str" cm="1">
        <f t="array" ref="Q116">IFERROR(INDEX($P$3:$P$501, MATCH(0,IF(ISBLANK($P$3:$P$501),1,COUNTIF(Q$2:$Q115, $P$3:$P$501)), 0)),"")</f>
        <v/>
      </c>
      <c r="T116" s="12" t="str">
        <f t="shared" si="13"/>
        <v/>
      </c>
      <c r="U116" s="11" t="str" cm="1">
        <f t="array" ref="U116">IFERROR(INDEX($T$3:$T$501, MATCH(0,IF(ISBLANK($T$3:$T$501),1,COUNTIF($U$2:U115, $T$3:$T$501)), 0)),"")</f>
        <v/>
      </c>
    </row>
    <row r="117" spans="1:21" x14ac:dyDescent="0.25">
      <c r="A117" s="59"/>
      <c r="B117" s="60"/>
      <c r="C117" s="61"/>
      <c r="D117" s="60"/>
      <c r="E117" s="60"/>
      <c r="F117" s="60"/>
      <c r="G117" s="60"/>
      <c r="H117" s="131" t="str">
        <f>IF(G117="","",VLOOKUP(G117,Instructions!AG$2:AH$43,2,FALSE))</f>
        <v/>
      </c>
      <c r="I117" s="24" t="str">
        <f t="shared" si="9"/>
        <v/>
      </c>
      <c r="J117" s="25" t="str">
        <f t="shared" si="14"/>
        <v/>
      </c>
      <c r="K117" s="26" t="str">
        <f t="shared" si="10"/>
        <v/>
      </c>
      <c r="L117" s="27" t="str">
        <f t="shared" si="11"/>
        <v/>
      </c>
      <c r="P117" s="12" t="str">
        <f t="shared" si="12"/>
        <v/>
      </c>
      <c r="Q117" s="11" t="str" cm="1">
        <f t="array" ref="Q117">IFERROR(INDEX($P$3:$P$501, MATCH(0,IF(ISBLANK($P$3:$P$501),1,COUNTIF(Q$2:$Q116, $P$3:$P$501)), 0)),"")</f>
        <v/>
      </c>
      <c r="T117" s="12" t="str">
        <f t="shared" si="13"/>
        <v/>
      </c>
      <c r="U117" s="11" t="str" cm="1">
        <f t="array" ref="U117">IFERROR(INDEX($T$3:$T$501, MATCH(0,IF(ISBLANK($T$3:$T$501),1,COUNTIF($U$2:U116, $T$3:$T$501)), 0)),"")</f>
        <v/>
      </c>
    </row>
    <row r="118" spans="1:21" x14ac:dyDescent="0.25">
      <c r="A118" s="62"/>
      <c r="B118" s="63"/>
      <c r="C118" s="64"/>
      <c r="D118" s="63"/>
      <c r="E118" s="63"/>
      <c r="F118" s="63"/>
      <c r="G118" s="63"/>
      <c r="H118" s="132" t="str">
        <f>IF(G118="","",VLOOKUP(G118,Instructions!AG$2:AH$43,2,FALSE))</f>
        <v/>
      </c>
      <c r="I118" s="14" t="str">
        <f t="shared" si="9"/>
        <v/>
      </c>
      <c r="J118" s="15" t="str">
        <f t="shared" si="14"/>
        <v/>
      </c>
      <c r="K118" s="16" t="str">
        <f t="shared" si="10"/>
        <v/>
      </c>
      <c r="L118" s="17" t="str">
        <f t="shared" si="11"/>
        <v/>
      </c>
      <c r="P118" s="12" t="str">
        <f t="shared" si="12"/>
        <v/>
      </c>
      <c r="Q118" s="11" t="str" cm="1">
        <f t="array" ref="Q118">IFERROR(INDEX($P$3:$P$501, MATCH(0,IF(ISBLANK($P$3:$P$501),1,COUNTIF(Q$2:$Q117, $P$3:$P$501)), 0)),"")</f>
        <v/>
      </c>
      <c r="T118" s="12" t="str">
        <f t="shared" si="13"/>
        <v/>
      </c>
      <c r="U118" s="11" t="str" cm="1">
        <f t="array" ref="U118">IFERROR(INDEX($T$3:$T$501, MATCH(0,IF(ISBLANK($T$3:$T$501),1,COUNTIF($U$2:U117, $T$3:$T$501)), 0)),"")</f>
        <v/>
      </c>
    </row>
    <row r="119" spans="1:21" x14ac:dyDescent="0.25">
      <c r="A119" s="59"/>
      <c r="B119" s="60"/>
      <c r="C119" s="61"/>
      <c r="D119" s="60"/>
      <c r="E119" s="60"/>
      <c r="F119" s="60"/>
      <c r="G119" s="60"/>
      <c r="H119" s="131" t="str">
        <f>IF(G119="","",VLOOKUP(G119,Instructions!AG$2:AH$43,2,FALSE))</f>
        <v/>
      </c>
      <c r="I119" s="24" t="str">
        <f t="shared" si="9"/>
        <v/>
      </c>
      <c r="J119" s="25" t="str">
        <f t="shared" si="14"/>
        <v/>
      </c>
      <c r="K119" s="26" t="str">
        <f t="shared" si="10"/>
        <v/>
      </c>
      <c r="L119" s="27" t="str">
        <f t="shared" si="11"/>
        <v/>
      </c>
      <c r="P119" s="12" t="str">
        <f t="shared" si="12"/>
        <v/>
      </c>
      <c r="Q119" s="11" t="str" cm="1">
        <f t="array" ref="Q119">IFERROR(INDEX($P$3:$P$501, MATCH(0,IF(ISBLANK($P$3:$P$501),1,COUNTIF(Q$2:$Q118, $P$3:$P$501)), 0)),"")</f>
        <v/>
      </c>
      <c r="T119" s="12" t="str">
        <f t="shared" si="13"/>
        <v/>
      </c>
      <c r="U119" s="11" t="str" cm="1">
        <f t="array" ref="U119">IFERROR(INDEX($T$3:$T$501, MATCH(0,IF(ISBLANK($T$3:$T$501),1,COUNTIF($U$2:U118, $T$3:$T$501)), 0)),"")</f>
        <v/>
      </c>
    </row>
    <row r="120" spans="1:21" x14ac:dyDescent="0.25">
      <c r="A120" s="62"/>
      <c r="B120" s="63"/>
      <c r="C120" s="64"/>
      <c r="D120" s="63"/>
      <c r="E120" s="63"/>
      <c r="F120" s="63"/>
      <c r="G120" s="63"/>
      <c r="H120" s="132" t="str">
        <f>IF(G120="","",VLOOKUP(G120,Instructions!AG$2:AH$43,2,FALSE))</f>
        <v/>
      </c>
      <c r="I120" s="14" t="str">
        <f t="shared" si="9"/>
        <v/>
      </c>
      <c r="J120" s="15" t="str">
        <f t="shared" si="14"/>
        <v/>
      </c>
      <c r="K120" s="16" t="str">
        <f t="shared" si="10"/>
        <v/>
      </c>
      <c r="L120" s="17" t="str">
        <f t="shared" si="11"/>
        <v/>
      </c>
      <c r="P120" s="12" t="str">
        <f t="shared" si="12"/>
        <v/>
      </c>
      <c r="Q120" s="11" t="str" cm="1">
        <f t="array" ref="Q120">IFERROR(INDEX($P$3:$P$501, MATCH(0,IF(ISBLANK($P$3:$P$501),1,COUNTIF(Q$2:$Q119, $P$3:$P$501)), 0)),"")</f>
        <v/>
      </c>
      <c r="T120" s="12" t="str">
        <f t="shared" si="13"/>
        <v/>
      </c>
      <c r="U120" s="11" t="str" cm="1">
        <f t="array" ref="U120">IFERROR(INDEX($T$3:$T$501, MATCH(0,IF(ISBLANK($T$3:$T$501),1,COUNTIF($U$2:U119, $T$3:$T$501)), 0)),"")</f>
        <v/>
      </c>
    </row>
    <row r="121" spans="1:21" x14ac:dyDescent="0.25">
      <c r="A121" s="59"/>
      <c r="B121" s="60"/>
      <c r="C121" s="61"/>
      <c r="D121" s="60"/>
      <c r="E121" s="60"/>
      <c r="F121" s="60"/>
      <c r="G121" s="60"/>
      <c r="H121" s="131" t="str">
        <f>IF(G121="","",VLOOKUP(G121,Instructions!AG$2:AH$43,2,FALSE))</f>
        <v/>
      </c>
      <c r="I121" s="24" t="str">
        <f t="shared" si="9"/>
        <v/>
      </c>
      <c r="J121" s="25" t="str">
        <f t="shared" si="14"/>
        <v/>
      </c>
      <c r="K121" s="26" t="str">
        <f t="shared" si="10"/>
        <v/>
      </c>
      <c r="L121" s="27" t="str">
        <f t="shared" si="11"/>
        <v/>
      </c>
      <c r="P121" s="12" t="str">
        <f t="shared" si="12"/>
        <v/>
      </c>
      <c r="Q121" s="11" t="str" cm="1">
        <f t="array" ref="Q121">IFERROR(INDEX($P$3:$P$501, MATCH(0,IF(ISBLANK($P$3:$P$501),1,COUNTIF(Q$2:$Q120, $P$3:$P$501)), 0)),"")</f>
        <v/>
      </c>
      <c r="T121" s="12" t="str">
        <f t="shared" si="13"/>
        <v/>
      </c>
      <c r="U121" s="11" t="str" cm="1">
        <f t="array" ref="U121">IFERROR(INDEX($T$3:$T$501, MATCH(0,IF(ISBLANK($T$3:$T$501),1,COUNTIF($U$2:U120, $T$3:$T$501)), 0)),"")</f>
        <v/>
      </c>
    </row>
    <row r="122" spans="1:21" x14ac:dyDescent="0.25">
      <c r="A122" s="62"/>
      <c r="B122" s="63"/>
      <c r="C122" s="64"/>
      <c r="D122" s="63"/>
      <c r="E122" s="63"/>
      <c r="F122" s="63"/>
      <c r="G122" s="63"/>
      <c r="H122" s="132" t="str">
        <f>IF(G122="","",VLOOKUP(G122,Instructions!AG$2:AH$43,2,FALSE))</f>
        <v/>
      </c>
      <c r="I122" s="14" t="str">
        <f t="shared" si="9"/>
        <v/>
      </c>
      <c r="J122" s="15" t="str">
        <f t="shared" si="14"/>
        <v/>
      </c>
      <c r="K122" s="16" t="str">
        <f t="shared" si="10"/>
        <v/>
      </c>
      <c r="L122" s="17" t="str">
        <f t="shared" si="11"/>
        <v/>
      </c>
      <c r="P122" s="12" t="str">
        <f t="shared" si="12"/>
        <v/>
      </c>
      <c r="Q122" s="11" t="str" cm="1">
        <f t="array" ref="Q122">IFERROR(INDEX($P$3:$P$501, MATCH(0,IF(ISBLANK($P$3:$P$501),1,COUNTIF(Q$2:$Q121, $P$3:$P$501)), 0)),"")</f>
        <v/>
      </c>
      <c r="T122" s="12" t="str">
        <f t="shared" si="13"/>
        <v/>
      </c>
      <c r="U122" s="11" t="str" cm="1">
        <f t="array" ref="U122">IFERROR(INDEX($T$3:$T$501, MATCH(0,IF(ISBLANK($T$3:$T$501),1,COUNTIF($U$2:U121, $T$3:$T$501)), 0)),"")</f>
        <v/>
      </c>
    </row>
    <row r="123" spans="1:21" x14ac:dyDescent="0.25">
      <c r="A123" s="59"/>
      <c r="B123" s="60"/>
      <c r="C123" s="61"/>
      <c r="D123" s="60"/>
      <c r="E123" s="60"/>
      <c r="F123" s="60"/>
      <c r="G123" s="60"/>
      <c r="H123" s="131" t="str">
        <f>IF(G123="","",VLOOKUP(G123,Instructions!AG$2:AH$43,2,FALSE))</f>
        <v/>
      </c>
      <c r="I123" s="24" t="str">
        <f t="shared" si="9"/>
        <v/>
      </c>
      <c r="J123" s="25" t="str">
        <f t="shared" si="14"/>
        <v/>
      </c>
      <c r="K123" s="26" t="str">
        <f t="shared" si="10"/>
        <v/>
      </c>
      <c r="L123" s="27" t="str">
        <f t="shared" si="11"/>
        <v/>
      </c>
      <c r="P123" s="12" t="str">
        <f t="shared" si="12"/>
        <v/>
      </c>
      <c r="Q123" s="11" t="str" cm="1">
        <f t="array" ref="Q123">IFERROR(INDEX($P$3:$P$501, MATCH(0,IF(ISBLANK($P$3:$P$501),1,COUNTIF(Q$2:$Q122, $P$3:$P$501)), 0)),"")</f>
        <v/>
      </c>
      <c r="T123" s="12" t="str">
        <f t="shared" si="13"/>
        <v/>
      </c>
      <c r="U123" s="11" t="str" cm="1">
        <f t="array" ref="U123">IFERROR(INDEX($T$3:$T$501, MATCH(0,IF(ISBLANK($T$3:$T$501),1,COUNTIF($U$2:U122, $T$3:$T$501)), 0)),"")</f>
        <v/>
      </c>
    </row>
    <row r="124" spans="1:21" x14ac:dyDescent="0.25">
      <c r="A124" s="62"/>
      <c r="B124" s="63"/>
      <c r="C124" s="64"/>
      <c r="D124" s="63"/>
      <c r="E124" s="63"/>
      <c r="F124" s="63"/>
      <c r="G124" s="63"/>
      <c r="H124" s="132" t="str">
        <f>IF(G124="","",VLOOKUP(G124,Instructions!AG$2:AH$43,2,FALSE))</f>
        <v/>
      </c>
      <c r="I124" s="14" t="str">
        <f t="shared" si="9"/>
        <v/>
      </c>
      <c r="J124" s="15" t="str">
        <f t="shared" si="14"/>
        <v/>
      </c>
      <c r="K124" s="16" t="str">
        <f t="shared" si="10"/>
        <v/>
      </c>
      <c r="L124" s="17" t="str">
        <f t="shared" si="11"/>
        <v/>
      </c>
      <c r="P124" s="12" t="str">
        <f t="shared" si="12"/>
        <v/>
      </c>
      <c r="Q124" s="11" t="str" cm="1">
        <f t="array" ref="Q124">IFERROR(INDEX($P$3:$P$501, MATCH(0,IF(ISBLANK($P$3:$P$501),1,COUNTIF(Q$2:$Q123, $P$3:$P$501)), 0)),"")</f>
        <v/>
      </c>
      <c r="T124" s="12" t="str">
        <f t="shared" si="13"/>
        <v/>
      </c>
      <c r="U124" s="11" t="str" cm="1">
        <f t="array" ref="U124">IFERROR(INDEX($T$3:$T$501, MATCH(0,IF(ISBLANK($T$3:$T$501),1,COUNTIF($U$2:U123, $T$3:$T$501)), 0)),"")</f>
        <v/>
      </c>
    </row>
    <row r="125" spans="1:21" x14ac:dyDescent="0.25">
      <c r="A125" s="59"/>
      <c r="B125" s="60"/>
      <c r="C125" s="61"/>
      <c r="D125" s="60"/>
      <c r="E125" s="60"/>
      <c r="F125" s="60"/>
      <c r="G125" s="60"/>
      <c r="H125" s="131" t="str">
        <f>IF(G125="","",VLOOKUP(G125,Instructions!AG$2:AH$43,2,FALSE))</f>
        <v/>
      </c>
      <c r="I125" s="24" t="str">
        <f t="shared" si="9"/>
        <v/>
      </c>
      <c r="J125" s="25" t="str">
        <f t="shared" si="14"/>
        <v/>
      </c>
      <c r="K125" s="26" t="str">
        <f t="shared" si="10"/>
        <v/>
      </c>
      <c r="L125" s="27" t="str">
        <f t="shared" si="11"/>
        <v/>
      </c>
      <c r="P125" s="12" t="str">
        <f t="shared" si="12"/>
        <v/>
      </c>
      <c r="Q125" s="11" t="str" cm="1">
        <f t="array" ref="Q125">IFERROR(INDEX($P$3:$P$501, MATCH(0,IF(ISBLANK($P$3:$P$501),1,COUNTIF(Q$2:$Q124, $P$3:$P$501)), 0)),"")</f>
        <v/>
      </c>
      <c r="T125" s="12" t="str">
        <f t="shared" si="13"/>
        <v/>
      </c>
      <c r="U125" s="11" t="str" cm="1">
        <f t="array" ref="U125">IFERROR(INDEX($T$3:$T$501, MATCH(0,IF(ISBLANK($T$3:$T$501),1,COUNTIF($U$2:U124, $T$3:$T$501)), 0)),"")</f>
        <v/>
      </c>
    </row>
    <row r="126" spans="1:21" x14ac:dyDescent="0.25">
      <c r="A126" s="62"/>
      <c r="B126" s="63"/>
      <c r="C126" s="64"/>
      <c r="D126" s="63"/>
      <c r="E126" s="63"/>
      <c r="F126" s="63"/>
      <c r="G126" s="63"/>
      <c r="H126" s="132" t="str">
        <f>IF(G126="","",VLOOKUP(G126,Instructions!AG$2:AH$43,2,FALSE))</f>
        <v/>
      </c>
      <c r="I126" s="14" t="str">
        <f t="shared" si="9"/>
        <v/>
      </c>
      <c r="J126" s="15" t="str">
        <f t="shared" si="14"/>
        <v/>
      </c>
      <c r="K126" s="16" t="str">
        <f t="shared" si="10"/>
        <v/>
      </c>
      <c r="L126" s="17" t="str">
        <f t="shared" si="11"/>
        <v/>
      </c>
      <c r="P126" s="12" t="str">
        <f t="shared" si="12"/>
        <v/>
      </c>
      <c r="Q126" s="11" t="str" cm="1">
        <f t="array" ref="Q126">IFERROR(INDEX($P$3:$P$501, MATCH(0,IF(ISBLANK($P$3:$P$501),1,COUNTIF(Q$2:$Q125, $P$3:$P$501)), 0)),"")</f>
        <v/>
      </c>
      <c r="T126" s="12" t="str">
        <f t="shared" si="13"/>
        <v/>
      </c>
      <c r="U126" s="11" t="str" cm="1">
        <f t="array" ref="U126">IFERROR(INDEX($T$3:$T$501, MATCH(0,IF(ISBLANK($T$3:$T$501),1,COUNTIF($U$2:U125, $T$3:$T$501)), 0)),"")</f>
        <v/>
      </c>
    </row>
    <row r="127" spans="1:21" x14ac:dyDescent="0.25">
      <c r="A127" s="59"/>
      <c r="B127" s="60"/>
      <c r="C127" s="61"/>
      <c r="D127" s="60"/>
      <c r="E127" s="60"/>
      <c r="F127" s="60"/>
      <c r="G127" s="60"/>
      <c r="H127" s="131" t="str">
        <f>IF(G127="","",VLOOKUP(G127,Instructions!AG$2:AH$43,2,FALSE))</f>
        <v/>
      </c>
      <c r="I127" s="24" t="str">
        <f t="shared" si="9"/>
        <v/>
      </c>
      <c r="J127" s="25" t="str">
        <f t="shared" si="14"/>
        <v/>
      </c>
      <c r="K127" s="26" t="str">
        <f t="shared" si="10"/>
        <v/>
      </c>
      <c r="L127" s="27" t="str">
        <f t="shared" si="11"/>
        <v/>
      </c>
      <c r="P127" s="12" t="str">
        <f t="shared" si="12"/>
        <v/>
      </c>
      <c r="Q127" s="11" t="str" cm="1">
        <f t="array" ref="Q127">IFERROR(INDEX($P$3:$P$501, MATCH(0,IF(ISBLANK($P$3:$P$501),1,COUNTIF(Q$2:$Q126, $P$3:$P$501)), 0)),"")</f>
        <v/>
      </c>
      <c r="T127" s="12" t="str">
        <f t="shared" si="13"/>
        <v/>
      </c>
      <c r="U127" s="11" t="str" cm="1">
        <f t="array" ref="U127">IFERROR(INDEX($T$3:$T$501, MATCH(0,IF(ISBLANK($T$3:$T$501),1,COUNTIF($U$2:U126, $T$3:$T$501)), 0)),"")</f>
        <v/>
      </c>
    </row>
    <row r="128" spans="1:21" x14ac:dyDescent="0.25">
      <c r="A128" s="62"/>
      <c r="B128" s="63"/>
      <c r="C128" s="64"/>
      <c r="D128" s="63"/>
      <c r="E128" s="63"/>
      <c r="F128" s="63"/>
      <c r="G128" s="63"/>
      <c r="H128" s="132" t="str">
        <f>IF(G128="","",VLOOKUP(G128,Instructions!AG$2:AH$43,2,FALSE))</f>
        <v/>
      </c>
      <c r="I128" s="14" t="str">
        <f t="shared" si="9"/>
        <v/>
      </c>
      <c r="J128" s="15" t="str">
        <f t="shared" si="14"/>
        <v/>
      </c>
      <c r="K128" s="16" t="str">
        <f t="shared" si="10"/>
        <v/>
      </c>
      <c r="L128" s="17" t="str">
        <f t="shared" si="11"/>
        <v/>
      </c>
      <c r="P128" s="12" t="str">
        <f t="shared" si="12"/>
        <v/>
      </c>
      <c r="Q128" s="11" t="str" cm="1">
        <f t="array" ref="Q128">IFERROR(INDEX($P$3:$P$501, MATCH(0,IF(ISBLANK($P$3:$P$501),1,COUNTIF(Q$2:$Q127, $P$3:$P$501)), 0)),"")</f>
        <v/>
      </c>
      <c r="T128" s="12" t="str">
        <f t="shared" si="13"/>
        <v/>
      </c>
      <c r="U128" s="11" t="str" cm="1">
        <f t="array" ref="U128">IFERROR(INDEX($T$3:$T$501, MATCH(0,IF(ISBLANK($T$3:$T$501),1,COUNTIF($U$2:U127, $T$3:$T$501)), 0)),"")</f>
        <v/>
      </c>
    </row>
    <row r="129" spans="1:21" x14ac:dyDescent="0.25">
      <c r="A129" s="59"/>
      <c r="B129" s="60"/>
      <c r="C129" s="61"/>
      <c r="D129" s="60"/>
      <c r="E129" s="60"/>
      <c r="F129" s="60"/>
      <c r="G129" s="60"/>
      <c r="H129" s="131" t="str">
        <f>IF(G129="","",VLOOKUP(G129,Instructions!AG$2:AH$43,2,FALSE))</f>
        <v/>
      </c>
      <c r="I129" s="24" t="str">
        <f t="shared" si="9"/>
        <v/>
      </c>
      <c r="J129" s="25" t="str">
        <f t="shared" si="14"/>
        <v/>
      </c>
      <c r="K129" s="26" t="str">
        <f t="shared" si="10"/>
        <v/>
      </c>
      <c r="L129" s="27" t="str">
        <f t="shared" si="11"/>
        <v/>
      </c>
      <c r="P129" s="12" t="str">
        <f t="shared" si="12"/>
        <v/>
      </c>
      <c r="Q129" s="11" t="str" cm="1">
        <f t="array" ref="Q129">IFERROR(INDEX($P$3:$P$501, MATCH(0,IF(ISBLANK($P$3:$P$501),1,COUNTIF(Q$2:$Q128, $P$3:$P$501)), 0)),"")</f>
        <v/>
      </c>
      <c r="T129" s="12" t="str">
        <f t="shared" si="13"/>
        <v/>
      </c>
      <c r="U129" s="11" t="str" cm="1">
        <f t="array" ref="U129">IFERROR(INDEX($T$3:$T$501, MATCH(0,IF(ISBLANK($T$3:$T$501),1,COUNTIF($U$2:U128, $T$3:$T$501)), 0)),"")</f>
        <v/>
      </c>
    </row>
    <row r="130" spans="1:21" x14ac:dyDescent="0.25">
      <c r="A130" s="62"/>
      <c r="B130" s="63"/>
      <c r="C130" s="64"/>
      <c r="D130" s="63"/>
      <c r="E130" s="63"/>
      <c r="F130" s="63"/>
      <c r="G130" s="63"/>
      <c r="H130" s="132" t="str">
        <f>IF(G130="","",VLOOKUP(G130,Instructions!AG$2:AH$43,2,FALSE))</f>
        <v/>
      </c>
      <c r="I130" s="14" t="str">
        <f t="shared" ref="I130:I193" si="15">IF(F130="A",8,IF(F130="B",4,IF(F130="C",2,IF(F130="","",IF(F130="D",1,"Error")))))</f>
        <v/>
      </c>
      <c r="J130" s="15" t="str">
        <f t="shared" si="14"/>
        <v/>
      </c>
      <c r="K130" s="16" t="str">
        <f t="shared" ref="K130:K193" si="16">IF(B130&lt;&gt;"",IF(I130="","",IF(AND(B130="N")*OR(E130=1,E130=3,E130=4,E130=10),19100,IF(AND(B130="N")*OR(E130=2,E130=11),19400, IF(AND(B130="N")*OR(E130=5,E130=7,E130=8,E130=9),18400, IF(AND(B130="N")*OR(E130=6,E130=14,E130=18,E130=19,E130=20),18200,IF(AND(B130="N")*OR(E130=12,E130=16),18500, IF(AND(B130="N")*OR(E130=13,E130=21),17700,IF(AND(B130="N",E130=15),17300,IF(AND(B130="N",E130=17),18600,10300))))))))),"")</f>
        <v/>
      </c>
      <c r="L130" s="17" t="str">
        <f t="shared" ref="L130:L193" si="17">IF(OR(J130="",K130=""),"",J130*K130)</f>
        <v/>
      </c>
      <c r="P130" s="12" t="str">
        <f t="shared" si="12"/>
        <v/>
      </c>
      <c r="Q130" s="11" t="str" cm="1">
        <f t="array" ref="Q130">IFERROR(INDEX($P$3:$P$501, MATCH(0,IF(ISBLANK($P$3:$P$501),1,COUNTIF(Q$2:$Q129, $P$3:$P$501)), 0)),"")</f>
        <v/>
      </c>
      <c r="T130" s="12" t="str">
        <f t="shared" si="13"/>
        <v/>
      </c>
      <c r="U130" s="11" t="str" cm="1">
        <f t="array" ref="U130">IFERROR(INDEX($T$3:$T$501, MATCH(0,IF(ISBLANK($T$3:$T$501),1,COUNTIF($U$2:U129, $T$3:$T$501)), 0)),"")</f>
        <v/>
      </c>
    </row>
    <row r="131" spans="1:21" x14ac:dyDescent="0.25">
      <c r="A131" s="59"/>
      <c r="B131" s="60"/>
      <c r="C131" s="61"/>
      <c r="D131" s="60"/>
      <c r="E131" s="60"/>
      <c r="F131" s="60"/>
      <c r="G131" s="60"/>
      <c r="H131" s="131" t="str">
        <f>IF(G131="","",VLOOKUP(G131,Instructions!AG$2:AH$43,2,FALSE))</f>
        <v/>
      </c>
      <c r="I131" s="24" t="str">
        <f t="shared" si="15"/>
        <v/>
      </c>
      <c r="J131" s="25" t="str">
        <f t="shared" si="14"/>
        <v/>
      </c>
      <c r="K131" s="26" t="str">
        <f t="shared" si="16"/>
        <v/>
      </c>
      <c r="L131" s="27" t="str">
        <f t="shared" si="17"/>
        <v/>
      </c>
      <c r="P131" s="12" t="str">
        <f t="shared" si="12"/>
        <v/>
      </c>
      <c r="Q131" s="11" t="str" cm="1">
        <f t="array" ref="Q131">IFERROR(INDEX($P$3:$P$501, MATCH(0,IF(ISBLANK($P$3:$P$501),1,COUNTIF(Q$2:$Q130, $P$3:$P$501)), 0)),"")</f>
        <v/>
      </c>
      <c r="T131" s="12" t="str">
        <f t="shared" si="13"/>
        <v/>
      </c>
      <c r="U131" s="11" t="str" cm="1">
        <f t="array" ref="U131">IFERROR(INDEX($T$3:$T$501, MATCH(0,IF(ISBLANK($T$3:$T$501),1,COUNTIF($U$2:U130, $T$3:$T$501)), 0)),"")</f>
        <v/>
      </c>
    </row>
    <row r="132" spans="1:21" x14ac:dyDescent="0.25">
      <c r="A132" s="62"/>
      <c r="B132" s="63"/>
      <c r="C132" s="64"/>
      <c r="D132" s="63"/>
      <c r="E132" s="63"/>
      <c r="F132" s="63"/>
      <c r="G132" s="63"/>
      <c r="H132" s="132" t="str">
        <f>IF(G132="","",VLOOKUP(G132,Instructions!AG$2:AH$43,2,FALSE))</f>
        <v/>
      </c>
      <c r="I132" s="14" t="str">
        <f t="shared" si="15"/>
        <v/>
      </c>
      <c r="J132" s="15" t="str">
        <f t="shared" si="14"/>
        <v/>
      </c>
      <c r="K132" s="16" t="str">
        <f t="shared" si="16"/>
        <v/>
      </c>
      <c r="L132" s="17" t="str">
        <f t="shared" si="17"/>
        <v/>
      </c>
      <c r="P132" s="12" t="str">
        <f t="shared" ref="P132:P195" si="18">IF(C132&gt;0,D132,"")</f>
        <v/>
      </c>
      <c r="Q132" s="11" t="str" cm="1">
        <f t="array" ref="Q132">IFERROR(INDEX($P$3:$P$501, MATCH(0,IF(ISBLANK($P$3:$P$501),1,COUNTIF(Q$2:$Q131, $P$3:$P$501)), 0)),"")</f>
        <v/>
      </c>
      <c r="T132" s="12" t="str">
        <f t="shared" ref="T132:T195" si="19">IF(C132&gt;0,F132,"")</f>
        <v/>
      </c>
      <c r="U132" s="11" t="str" cm="1">
        <f t="array" ref="U132">IFERROR(INDEX($T$3:$T$501, MATCH(0,IF(ISBLANK($T$3:$T$501),1,COUNTIF($U$2:U131, $T$3:$T$501)), 0)),"")</f>
        <v/>
      </c>
    </row>
    <row r="133" spans="1:21" x14ac:dyDescent="0.25">
      <c r="A133" s="59"/>
      <c r="B133" s="60"/>
      <c r="C133" s="61"/>
      <c r="D133" s="60"/>
      <c r="E133" s="60"/>
      <c r="F133" s="60"/>
      <c r="G133" s="60"/>
      <c r="H133" s="131" t="str">
        <f>IF(G133="","",VLOOKUP(G133,Instructions!AG$2:AH$43,2,FALSE))</f>
        <v/>
      </c>
      <c r="I133" s="24" t="str">
        <f t="shared" si="15"/>
        <v/>
      </c>
      <c r="J133" s="25" t="str">
        <f t="shared" ref="J133:J196" si="20">IF(C133="","",ROUND(C133,3)*I133)</f>
        <v/>
      </c>
      <c r="K133" s="26" t="str">
        <f t="shared" si="16"/>
        <v/>
      </c>
      <c r="L133" s="27" t="str">
        <f t="shared" si="17"/>
        <v/>
      </c>
      <c r="P133" s="12" t="str">
        <f t="shared" si="18"/>
        <v/>
      </c>
      <c r="Q133" s="11" t="str" cm="1">
        <f t="array" ref="Q133">IFERROR(INDEX($P$3:$P$501, MATCH(0,IF(ISBLANK($P$3:$P$501),1,COUNTIF(Q$2:$Q132, $P$3:$P$501)), 0)),"")</f>
        <v/>
      </c>
      <c r="T133" s="12" t="str">
        <f t="shared" si="19"/>
        <v/>
      </c>
      <c r="U133" s="11" t="str" cm="1">
        <f t="array" ref="U133">IFERROR(INDEX($T$3:$T$501, MATCH(0,IF(ISBLANK($T$3:$T$501),1,COUNTIF($U$2:U132, $T$3:$T$501)), 0)),"")</f>
        <v/>
      </c>
    </row>
    <row r="134" spans="1:21" x14ac:dyDescent="0.25">
      <c r="A134" s="62"/>
      <c r="B134" s="63"/>
      <c r="C134" s="64"/>
      <c r="D134" s="63"/>
      <c r="E134" s="63"/>
      <c r="F134" s="63"/>
      <c r="G134" s="63"/>
      <c r="H134" s="132" t="str">
        <f>IF(G134="","",VLOOKUP(G134,Instructions!AG$2:AH$43,2,FALSE))</f>
        <v/>
      </c>
      <c r="I134" s="14" t="str">
        <f t="shared" si="15"/>
        <v/>
      </c>
      <c r="J134" s="15" t="str">
        <f t="shared" si="20"/>
        <v/>
      </c>
      <c r="K134" s="16" t="str">
        <f t="shared" si="16"/>
        <v/>
      </c>
      <c r="L134" s="17" t="str">
        <f t="shared" si="17"/>
        <v/>
      </c>
      <c r="P134" s="12" t="str">
        <f t="shared" si="18"/>
        <v/>
      </c>
      <c r="Q134" s="11" t="str" cm="1">
        <f t="array" ref="Q134">IFERROR(INDEX($P$3:$P$501, MATCH(0,IF(ISBLANK($P$3:$P$501),1,COUNTIF(Q$2:$Q133, $P$3:$P$501)), 0)),"")</f>
        <v/>
      </c>
      <c r="T134" s="12" t="str">
        <f t="shared" si="19"/>
        <v/>
      </c>
      <c r="U134" s="11" t="str" cm="1">
        <f t="array" ref="U134">IFERROR(INDEX($T$3:$T$501, MATCH(0,IF(ISBLANK($T$3:$T$501),1,COUNTIF($U$2:U133, $T$3:$T$501)), 0)),"")</f>
        <v/>
      </c>
    </row>
    <row r="135" spans="1:21" x14ac:dyDescent="0.25">
      <c r="A135" s="59"/>
      <c r="B135" s="60"/>
      <c r="C135" s="61"/>
      <c r="D135" s="60"/>
      <c r="E135" s="60"/>
      <c r="F135" s="60"/>
      <c r="G135" s="60"/>
      <c r="H135" s="131" t="str">
        <f>IF(G135="","",VLOOKUP(G135,Instructions!AG$2:AH$43,2,FALSE))</f>
        <v/>
      </c>
      <c r="I135" s="24" t="str">
        <f t="shared" si="15"/>
        <v/>
      </c>
      <c r="J135" s="25" t="str">
        <f t="shared" si="20"/>
        <v/>
      </c>
      <c r="K135" s="26" t="str">
        <f t="shared" si="16"/>
        <v/>
      </c>
      <c r="L135" s="27" t="str">
        <f t="shared" si="17"/>
        <v/>
      </c>
      <c r="P135" s="12" t="str">
        <f t="shared" si="18"/>
        <v/>
      </c>
      <c r="Q135" s="11" t="str" cm="1">
        <f t="array" ref="Q135">IFERROR(INDEX($P$3:$P$501, MATCH(0,IF(ISBLANK($P$3:$P$501),1,COUNTIF(Q$2:$Q134, $P$3:$P$501)), 0)),"")</f>
        <v/>
      </c>
      <c r="T135" s="12" t="str">
        <f t="shared" si="19"/>
        <v/>
      </c>
      <c r="U135" s="11" t="str" cm="1">
        <f t="array" ref="U135">IFERROR(INDEX($T$3:$T$501, MATCH(0,IF(ISBLANK($T$3:$T$501),1,COUNTIF($U$2:U134, $T$3:$T$501)), 0)),"")</f>
        <v/>
      </c>
    </row>
    <row r="136" spans="1:21" x14ac:dyDescent="0.25">
      <c r="A136" s="62"/>
      <c r="B136" s="63"/>
      <c r="C136" s="64"/>
      <c r="D136" s="63"/>
      <c r="E136" s="63"/>
      <c r="F136" s="63"/>
      <c r="G136" s="63"/>
      <c r="H136" s="132" t="str">
        <f>IF(G136="","",VLOOKUP(G136,Instructions!AG$2:AH$43,2,FALSE))</f>
        <v/>
      </c>
      <c r="I136" s="14" t="str">
        <f t="shared" si="15"/>
        <v/>
      </c>
      <c r="J136" s="15" t="str">
        <f t="shared" si="20"/>
        <v/>
      </c>
      <c r="K136" s="16" t="str">
        <f t="shared" si="16"/>
        <v/>
      </c>
      <c r="L136" s="17" t="str">
        <f t="shared" si="17"/>
        <v/>
      </c>
      <c r="P136" s="12" t="str">
        <f t="shared" si="18"/>
        <v/>
      </c>
      <c r="Q136" s="11" t="str" cm="1">
        <f t="array" ref="Q136">IFERROR(INDEX($P$3:$P$501, MATCH(0,IF(ISBLANK($P$3:$P$501),1,COUNTIF(Q$2:$Q135, $P$3:$P$501)), 0)),"")</f>
        <v/>
      </c>
      <c r="T136" s="12" t="str">
        <f t="shared" si="19"/>
        <v/>
      </c>
      <c r="U136" s="11" t="str" cm="1">
        <f t="array" ref="U136">IFERROR(INDEX($T$3:$T$501, MATCH(0,IF(ISBLANK($T$3:$T$501),1,COUNTIF($U$2:U135, $T$3:$T$501)), 0)),"")</f>
        <v/>
      </c>
    </row>
    <row r="137" spans="1:21" x14ac:dyDescent="0.25">
      <c r="A137" s="59"/>
      <c r="B137" s="60"/>
      <c r="C137" s="61"/>
      <c r="D137" s="60"/>
      <c r="E137" s="60"/>
      <c r="F137" s="60"/>
      <c r="G137" s="60"/>
      <c r="H137" s="131" t="str">
        <f>IF(G137="","",VLOOKUP(G137,Instructions!AG$2:AH$43,2,FALSE))</f>
        <v/>
      </c>
      <c r="I137" s="24" t="str">
        <f t="shared" si="15"/>
        <v/>
      </c>
      <c r="J137" s="25" t="str">
        <f t="shared" si="20"/>
        <v/>
      </c>
      <c r="K137" s="26" t="str">
        <f t="shared" si="16"/>
        <v/>
      </c>
      <c r="L137" s="27" t="str">
        <f t="shared" si="17"/>
        <v/>
      </c>
      <c r="P137" s="12" t="str">
        <f t="shared" si="18"/>
        <v/>
      </c>
      <c r="Q137" s="11" t="str" cm="1">
        <f t="array" ref="Q137">IFERROR(INDEX($P$3:$P$501, MATCH(0,IF(ISBLANK($P$3:$P$501),1,COUNTIF(Q$2:$Q136, $P$3:$P$501)), 0)),"")</f>
        <v/>
      </c>
      <c r="T137" s="12" t="str">
        <f t="shared" si="19"/>
        <v/>
      </c>
      <c r="U137" s="11" t="str" cm="1">
        <f t="array" ref="U137">IFERROR(INDEX($T$3:$T$501, MATCH(0,IF(ISBLANK($T$3:$T$501),1,COUNTIF($U$2:U136, $T$3:$T$501)), 0)),"")</f>
        <v/>
      </c>
    </row>
    <row r="138" spans="1:21" x14ac:dyDescent="0.25">
      <c r="A138" s="62"/>
      <c r="B138" s="63"/>
      <c r="C138" s="64"/>
      <c r="D138" s="63"/>
      <c r="E138" s="63"/>
      <c r="F138" s="63"/>
      <c r="G138" s="63"/>
      <c r="H138" s="132" t="str">
        <f>IF(G138="","",VLOOKUP(G138,Instructions!AG$2:AH$43,2,FALSE))</f>
        <v/>
      </c>
      <c r="I138" s="14" t="str">
        <f t="shared" si="15"/>
        <v/>
      </c>
      <c r="J138" s="15" t="str">
        <f t="shared" si="20"/>
        <v/>
      </c>
      <c r="K138" s="16" t="str">
        <f t="shared" si="16"/>
        <v/>
      </c>
      <c r="L138" s="17" t="str">
        <f t="shared" si="17"/>
        <v/>
      </c>
      <c r="P138" s="12" t="str">
        <f t="shared" si="18"/>
        <v/>
      </c>
      <c r="Q138" s="11" t="str" cm="1">
        <f t="array" ref="Q138">IFERROR(INDEX($P$3:$P$501, MATCH(0,IF(ISBLANK($P$3:$P$501),1,COUNTIF(Q$2:$Q137, $P$3:$P$501)), 0)),"")</f>
        <v/>
      </c>
      <c r="T138" s="12" t="str">
        <f t="shared" si="19"/>
        <v/>
      </c>
      <c r="U138" s="11" t="str" cm="1">
        <f t="array" ref="U138">IFERROR(INDEX($T$3:$T$501, MATCH(0,IF(ISBLANK($T$3:$T$501),1,COUNTIF($U$2:U137, $T$3:$T$501)), 0)),"")</f>
        <v/>
      </c>
    </row>
    <row r="139" spans="1:21" x14ac:dyDescent="0.25">
      <c r="A139" s="59"/>
      <c r="B139" s="60"/>
      <c r="C139" s="61"/>
      <c r="D139" s="60"/>
      <c r="E139" s="60"/>
      <c r="F139" s="60"/>
      <c r="G139" s="60"/>
      <c r="H139" s="131" t="str">
        <f>IF(G139="","",VLOOKUP(G139,Instructions!AG$2:AH$43,2,FALSE))</f>
        <v/>
      </c>
      <c r="I139" s="24" t="str">
        <f t="shared" si="15"/>
        <v/>
      </c>
      <c r="J139" s="25" t="str">
        <f t="shared" si="20"/>
        <v/>
      </c>
      <c r="K139" s="26" t="str">
        <f t="shared" si="16"/>
        <v/>
      </c>
      <c r="L139" s="27" t="str">
        <f t="shared" si="17"/>
        <v/>
      </c>
      <c r="P139" s="12" t="str">
        <f t="shared" si="18"/>
        <v/>
      </c>
      <c r="Q139" s="11" t="str" cm="1">
        <f t="array" ref="Q139">IFERROR(INDEX($P$3:$P$501, MATCH(0,IF(ISBLANK($P$3:$P$501),1,COUNTIF(Q$2:$Q138, $P$3:$P$501)), 0)),"")</f>
        <v/>
      </c>
      <c r="T139" s="12" t="str">
        <f t="shared" si="19"/>
        <v/>
      </c>
      <c r="U139" s="11" t="str" cm="1">
        <f t="array" ref="U139">IFERROR(INDEX($T$3:$T$501, MATCH(0,IF(ISBLANK($T$3:$T$501),1,COUNTIF($U$2:U138, $T$3:$T$501)), 0)),"")</f>
        <v/>
      </c>
    </row>
    <row r="140" spans="1:21" x14ac:dyDescent="0.25">
      <c r="A140" s="62"/>
      <c r="B140" s="63"/>
      <c r="C140" s="64"/>
      <c r="D140" s="63"/>
      <c r="E140" s="63"/>
      <c r="F140" s="63"/>
      <c r="G140" s="63"/>
      <c r="H140" s="132" t="str">
        <f>IF(G140="","",VLOOKUP(G140,Instructions!AG$2:AH$43,2,FALSE))</f>
        <v/>
      </c>
      <c r="I140" s="14" t="str">
        <f t="shared" si="15"/>
        <v/>
      </c>
      <c r="J140" s="15" t="str">
        <f t="shared" si="20"/>
        <v/>
      </c>
      <c r="K140" s="16" t="str">
        <f t="shared" si="16"/>
        <v/>
      </c>
      <c r="L140" s="17" t="str">
        <f t="shared" si="17"/>
        <v/>
      </c>
      <c r="P140" s="12" t="str">
        <f t="shared" si="18"/>
        <v/>
      </c>
      <c r="Q140" s="11" t="str" cm="1">
        <f t="array" ref="Q140">IFERROR(INDEX($P$3:$P$501, MATCH(0,IF(ISBLANK($P$3:$P$501),1,COUNTIF(Q$2:$Q139, $P$3:$P$501)), 0)),"")</f>
        <v/>
      </c>
      <c r="T140" s="12" t="str">
        <f t="shared" si="19"/>
        <v/>
      </c>
      <c r="U140" s="11" t="str" cm="1">
        <f t="array" ref="U140">IFERROR(INDEX($T$3:$T$501, MATCH(0,IF(ISBLANK($T$3:$T$501),1,COUNTIF($U$2:U139, $T$3:$T$501)), 0)),"")</f>
        <v/>
      </c>
    </row>
    <row r="141" spans="1:21" x14ac:dyDescent="0.25">
      <c r="A141" s="59"/>
      <c r="B141" s="60"/>
      <c r="C141" s="61"/>
      <c r="D141" s="60"/>
      <c r="E141" s="60"/>
      <c r="F141" s="60"/>
      <c r="G141" s="60"/>
      <c r="H141" s="131" t="str">
        <f>IF(G141="","",VLOOKUP(G141,Instructions!AG$2:AH$43,2,FALSE))</f>
        <v/>
      </c>
      <c r="I141" s="24" t="str">
        <f t="shared" si="15"/>
        <v/>
      </c>
      <c r="J141" s="25" t="str">
        <f t="shared" si="20"/>
        <v/>
      </c>
      <c r="K141" s="26" t="str">
        <f t="shared" si="16"/>
        <v/>
      </c>
      <c r="L141" s="27" t="str">
        <f t="shared" si="17"/>
        <v/>
      </c>
      <c r="P141" s="12" t="str">
        <f t="shared" si="18"/>
        <v/>
      </c>
      <c r="Q141" s="11" t="str" cm="1">
        <f t="array" ref="Q141">IFERROR(INDEX($P$3:$P$501, MATCH(0,IF(ISBLANK($P$3:$P$501),1,COUNTIF(Q$2:$Q140, $P$3:$P$501)), 0)),"")</f>
        <v/>
      </c>
      <c r="T141" s="12" t="str">
        <f t="shared" si="19"/>
        <v/>
      </c>
      <c r="U141" s="11" t="str" cm="1">
        <f t="array" ref="U141">IFERROR(INDEX($T$3:$T$501, MATCH(0,IF(ISBLANK($T$3:$T$501),1,COUNTIF($U$2:U140, $T$3:$T$501)), 0)),"")</f>
        <v/>
      </c>
    </row>
    <row r="142" spans="1:21" x14ac:dyDescent="0.25">
      <c r="A142" s="62"/>
      <c r="B142" s="63"/>
      <c r="C142" s="64"/>
      <c r="D142" s="63"/>
      <c r="E142" s="63"/>
      <c r="F142" s="63"/>
      <c r="G142" s="63"/>
      <c r="H142" s="132" t="str">
        <f>IF(G142="","",VLOOKUP(G142,Instructions!AG$2:AH$43,2,FALSE))</f>
        <v/>
      </c>
      <c r="I142" s="14" t="str">
        <f t="shared" si="15"/>
        <v/>
      </c>
      <c r="J142" s="15" t="str">
        <f t="shared" si="20"/>
        <v/>
      </c>
      <c r="K142" s="16" t="str">
        <f t="shared" si="16"/>
        <v/>
      </c>
      <c r="L142" s="17" t="str">
        <f t="shared" si="17"/>
        <v/>
      </c>
      <c r="P142" s="12" t="str">
        <f t="shared" si="18"/>
        <v/>
      </c>
      <c r="Q142" s="11" t="str" cm="1">
        <f t="array" ref="Q142">IFERROR(INDEX($P$3:$P$501, MATCH(0,IF(ISBLANK($P$3:$P$501),1,COUNTIF(Q$2:$Q141, $P$3:$P$501)), 0)),"")</f>
        <v/>
      </c>
      <c r="T142" s="12" t="str">
        <f t="shared" si="19"/>
        <v/>
      </c>
      <c r="U142" s="11" t="str" cm="1">
        <f t="array" ref="U142">IFERROR(INDEX($T$3:$T$501, MATCH(0,IF(ISBLANK($T$3:$T$501),1,COUNTIF($U$2:U141, $T$3:$T$501)), 0)),"")</f>
        <v/>
      </c>
    </row>
    <row r="143" spans="1:21" x14ac:dyDescent="0.25">
      <c r="A143" s="59"/>
      <c r="B143" s="60"/>
      <c r="C143" s="61"/>
      <c r="D143" s="60"/>
      <c r="E143" s="60"/>
      <c r="F143" s="60"/>
      <c r="G143" s="60"/>
      <c r="H143" s="131" t="str">
        <f>IF(G143="","",VLOOKUP(G143,Instructions!AG$2:AH$43,2,FALSE))</f>
        <v/>
      </c>
      <c r="I143" s="24" t="str">
        <f t="shared" si="15"/>
        <v/>
      </c>
      <c r="J143" s="25" t="str">
        <f t="shared" si="20"/>
        <v/>
      </c>
      <c r="K143" s="26" t="str">
        <f t="shared" si="16"/>
        <v/>
      </c>
      <c r="L143" s="27" t="str">
        <f t="shared" si="17"/>
        <v/>
      </c>
      <c r="P143" s="12" t="str">
        <f t="shared" si="18"/>
        <v/>
      </c>
      <c r="Q143" s="11" t="str" cm="1">
        <f t="array" ref="Q143">IFERROR(INDEX($P$3:$P$501, MATCH(0,IF(ISBLANK($P$3:$P$501),1,COUNTIF(Q$2:$Q142, $P$3:$P$501)), 0)),"")</f>
        <v/>
      </c>
      <c r="T143" s="12" t="str">
        <f t="shared" si="19"/>
        <v/>
      </c>
      <c r="U143" s="11" t="str" cm="1">
        <f t="array" ref="U143">IFERROR(INDEX($T$3:$T$501, MATCH(0,IF(ISBLANK($T$3:$T$501),1,COUNTIF($U$2:U142, $T$3:$T$501)), 0)),"")</f>
        <v/>
      </c>
    </row>
    <row r="144" spans="1:21" x14ac:dyDescent="0.25">
      <c r="A144" s="62"/>
      <c r="B144" s="63"/>
      <c r="C144" s="64"/>
      <c r="D144" s="63"/>
      <c r="E144" s="63"/>
      <c r="F144" s="63"/>
      <c r="G144" s="63"/>
      <c r="H144" s="132" t="str">
        <f>IF(G144="","",VLOOKUP(G144,Instructions!AG$2:AH$43,2,FALSE))</f>
        <v/>
      </c>
      <c r="I144" s="14" t="str">
        <f t="shared" si="15"/>
        <v/>
      </c>
      <c r="J144" s="15" t="str">
        <f t="shared" si="20"/>
        <v/>
      </c>
      <c r="K144" s="16" t="str">
        <f t="shared" si="16"/>
        <v/>
      </c>
      <c r="L144" s="17" t="str">
        <f t="shared" si="17"/>
        <v/>
      </c>
      <c r="P144" s="12" t="str">
        <f t="shared" si="18"/>
        <v/>
      </c>
      <c r="Q144" s="11" t="str" cm="1">
        <f t="array" ref="Q144">IFERROR(INDEX($P$3:$P$501, MATCH(0,IF(ISBLANK($P$3:$P$501),1,COUNTIF(Q$2:$Q143, $P$3:$P$501)), 0)),"")</f>
        <v/>
      </c>
      <c r="T144" s="12" t="str">
        <f t="shared" si="19"/>
        <v/>
      </c>
      <c r="U144" s="11" t="str" cm="1">
        <f t="array" ref="U144">IFERROR(INDEX($T$3:$T$501, MATCH(0,IF(ISBLANK($T$3:$T$501),1,COUNTIF($U$2:U143, $T$3:$T$501)), 0)),"")</f>
        <v/>
      </c>
    </row>
    <row r="145" spans="1:21" x14ac:dyDescent="0.25">
      <c r="A145" s="59"/>
      <c r="B145" s="60"/>
      <c r="C145" s="61"/>
      <c r="D145" s="60"/>
      <c r="E145" s="60"/>
      <c r="F145" s="60"/>
      <c r="G145" s="60"/>
      <c r="H145" s="131" t="str">
        <f>IF(G145="","",VLOOKUP(G145,Instructions!AG$2:AH$43,2,FALSE))</f>
        <v/>
      </c>
      <c r="I145" s="24" t="str">
        <f t="shared" si="15"/>
        <v/>
      </c>
      <c r="J145" s="25" t="str">
        <f t="shared" si="20"/>
        <v/>
      </c>
      <c r="K145" s="26" t="str">
        <f t="shared" si="16"/>
        <v/>
      </c>
      <c r="L145" s="27" t="str">
        <f t="shared" si="17"/>
        <v/>
      </c>
      <c r="P145" s="12" t="str">
        <f t="shared" si="18"/>
        <v/>
      </c>
      <c r="Q145" s="11" t="str" cm="1">
        <f t="array" ref="Q145">IFERROR(INDEX($P$3:$P$501, MATCH(0,IF(ISBLANK($P$3:$P$501),1,COUNTIF(Q$2:$Q144, $P$3:$P$501)), 0)),"")</f>
        <v/>
      </c>
      <c r="T145" s="12" t="str">
        <f t="shared" si="19"/>
        <v/>
      </c>
      <c r="U145" s="11" t="str" cm="1">
        <f t="array" ref="U145">IFERROR(INDEX($T$3:$T$501, MATCH(0,IF(ISBLANK($T$3:$T$501),1,COUNTIF($U$2:U144, $T$3:$T$501)), 0)),"")</f>
        <v/>
      </c>
    </row>
    <row r="146" spans="1:21" x14ac:dyDescent="0.25">
      <c r="A146" s="62"/>
      <c r="B146" s="63"/>
      <c r="C146" s="64"/>
      <c r="D146" s="63"/>
      <c r="E146" s="63"/>
      <c r="F146" s="63"/>
      <c r="G146" s="63"/>
      <c r="H146" s="132" t="str">
        <f>IF(G146="","",VLOOKUP(G146,Instructions!AG$2:AH$43,2,FALSE))</f>
        <v/>
      </c>
      <c r="I146" s="14" t="str">
        <f t="shared" si="15"/>
        <v/>
      </c>
      <c r="J146" s="15" t="str">
        <f t="shared" si="20"/>
        <v/>
      </c>
      <c r="K146" s="16" t="str">
        <f t="shared" si="16"/>
        <v/>
      </c>
      <c r="L146" s="17" t="str">
        <f t="shared" si="17"/>
        <v/>
      </c>
      <c r="P146" s="12" t="str">
        <f t="shared" si="18"/>
        <v/>
      </c>
      <c r="Q146" s="11" t="str" cm="1">
        <f t="array" ref="Q146">IFERROR(INDEX($P$3:$P$501, MATCH(0,IF(ISBLANK($P$3:$P$501),1,COUNTIF(Q$2:$Q145, $P$3:$P$501)), 0)),"")</f>
        <v/>
      </c>
      <c r="T146" s="12" t="str">
        <f t="shared" si="19"/>
        <v/>
      </c>
      <c r="U146" s="11" t="str" cm="1">
        <f t="array" ref="U146">IFERROR(INDEX($T$3:$T$501, MATCH(0,IF(ISBLANK($T$3:$T$501),1,COUNTIF($U$2:U145, $T$3:$T$501)), 0)),"")</f>
        <v/>
      </c>
    </row>
    <row r="147" spans="1:21" x14ac:dyDescent="0.25">
      <c r="A147" s="59"/>
      <c r="B147" s="60"/>
      <c r="C147" s="61"/>
      <c r="D147" s="60"/>
      <c r="E147" s="60"/>
      <c r="F147" s="60"/>
      <c r="G147" s="60"/>
      <c r="H147" s="131" t="str">
        <f>IF(G147="","",VLOOKUP(G147,Instructions!AG$2:AH$43,2,FALSE))</f>
        <v/>
      </c>
      <c r="I147" s="24" t="str">
        <f t="shared" si="15"/>
        <v/>
      </c>
      <c r="J147" s="25" t="str">
        <f t="shared" si="20"/>
        <v/>
      </c>
      <c r="K147" s="26" t="str">
        <f t="shared" si="16"/>
        <v/>
      </c>
      <c r="L147" s="27" t="str">
        <f t="shared" si="17"/>
        <v/>
      </c>
      <c r="P147" s="12" t="str">
        <f t="shared" si="18"/>
        <v/>
      </c>
      <c r="Q147" s="11" t="str" cm="1">
        <f t="array" ref="Q147">IFERROR(INDEX($P$3:$P$501, MATCH(0,IF(ISBLANK($P$3:$P$501),1,COUNTIF(Q$2:$Q146, $P$3:$P$501)), 0)),"")</f>
        <v/>
      </c>
      <c r="T147" s="12" t="str">
        <f t="shared" si="19"/>
        <v/>
      </c>
      <c r="U147" s="11" t="str" cm="1">
        <f t="array" ref="U147">IFERROR(INDEX($T$3:$T$501, MATCH(0,IF(ISBLANK($T$3:$T$501),1,COUNTIF($U$2:U146, $T$3:$T$501)), 0)),"")</f>
        <v/>
      </c>
    </row>
    <row r="148" spans="1:21" x14ac:dyDescent="0.25">
      <c r="A148" s="62"/>
      <c r="B148" s="63"/>
      <c r="C148" s="64"/>
      <c r="D148" s="63"/>
      <c r="E148" s="63"/>
      <c r="F148" s="63"/>
      <c r="G148" s="63"/>
      <c r="H148" s="132" t="str">
        <f>IF(G148="","",VLOOKUP(G148,Instructions!AG$2:AH$43,2,FALSE))</f>
        <v/>
      </c>
      <c r="I148" s="14" t="str">
        <f t="shared" si="15"/>
        <v/>
      </c>
      <c r="J148" s="15" t="str">
        <f t="shared" si="20"/>
        <v/>
      </c>
      <c r="K148" s="16" t="str">
        <f t="shared" si="16"/>
        <v/>
      </c>
      <c r="L148" s="17" t="str">
        <f t="shared" si="17"/>
        <v/>
      </c>
      <c r="P148" s="12" t="str">
        <f t="shared" si="18"/>
        <v/>
      </c>
      <c r="Q148" s="11" t="str" cm="1">
        <f t="array" ref="Q148">IFERROR(INDEX($P$3:$P$501, MATCH(0,IF(ISBLANK($P$3:$P$501),1,COUNTIF(Q$2:$Q147, $P$3:$P$501)), 0)),"")</f>
        <v/>
      </c>
      <c r="T148" s="12" t="str">
        <f t="shared" si="19"/>
        <v/>
      </c>
      <c r="U148" s="11" t="str" cm="1">
        <f t="array" ref="U148">IFERROR(INDEX($T$3:$T$501, MATCH(0,IF(ISBLANK($T$3:$T$501),1,COUNTIF($U$2:U147, $T$3:$T$501)), 0)),"")</f>
        <v/>
      </c>
    </row>
    <row r="149" spans="1:21" x14ac:dyDescent="0.25">
      <c r="A149" s="59"/>
      <c r="B149" s="60"/>
      <c r="C149" s="61"/>
      <c r="D149" s="60"/>
      <c r="E149" s="60"/>
      <c r="F149" s="60"/>
      <c r="G149" s="60"/>
      <c r="H149" s="131" t="str">
        <f>IF(G149="","",VLOOKUP(G149,Instructions!AG$2:AH$43,2,FALSE))</f>
        <v/>
      </c>
      <c r="I149" s="24" t="str">
        <f t="shared" si="15"/>
        <v/>
      </c>
      <c r="J149" s="25" t="str">
        <f t="shared" si="20"/>
        <v/>
      </c>
      <c r="K149" s="26" t="str">
        <f t="shared" si="16"/>
        <v/>
      </c>
      <c r="L149" s="27" t="str">
        <f t="shared" si="17"/>
        <v/>
      </c>
      <c r="P149" s="12" t="str">
        <f t="shared" si="18"/>
        <v/>
      </c>
      <c r="Q149" s="11" t="str" cm="1">
        <f t="array" ref="Q149">IFERROR(INDEX($P$3:$P$501, MATCH(0,IF(ISBLANK($P$3:$P$501),1,COUNTIF(Q$2:$Q148, $P$3:$P$501)), 0)),"")</f>
        <v/>
      </c>
      <c r="T149" s="12" t="str">
        <f t="shared" si="19"/>
        <v/>
      </c>
      <c r="U149" s="11" t="str" cm="1">
        <f t="array" ref="U149">IFERROR(INDEX($T$3:$T$501, MATCH(0,IF(ISBLANK($T$3:$T$501),1,COUNTIF($U$2:U148, $T$3:$T$501)), 0)),"")</f>
        <v/>
      </c>
    </row>
    <row r="150" spans="1:21" x14ac:dyDescent="0.25">
      <c r="A150" s="62"/>
      <c r="B150" s="63"/>
      <c r="C150" s="64"/>
      <c r="D150" s="63"/>
      <c r="E150" s="63"/>
      <c r="F150" s="63"/>
      <c r="G150" s="63"/>
      <c r="H150" s="132" t="str">
        <f>IF(G150="","",VLOOKUP(G150,Instructions!AG$2:AH$43,2,FALSE))</f>
        <v/>
      </c>
      <c r="I150" s="14" t="str">
        <f t="shared" si="15"/>
        <v/>
      </c>
      <c r="J150" s="15" t="str">
        <f t="shared" si="20"/>
        <v/>
      </c>
      <c r="K150" s="16" t="str">
        <f t="shared" si="16"/>
        <v/>
      </c>
      <c r="L150" s="17" t="str">
        <f t="shared" si="17"/>
        <v/>
      </c>
      <c r="P150" s="12" t="str">
        <f t="shared" si="18"/>
        <v/>
      </c>
      <c r="Q150" s="11" t="str" cm="1">
        <f t="array" ref="Q150">IFERROR(INDEX($P$3:$P$501, MATCH(0,IF(ISBLANK($P$3:$P$501),1,COUNTIF(Q$2:$Q149, $P$3:$P$501)), 0)),"")</f>
        <v/>
      </c>
      <c r="T150" s="12" t="str">
        <f t="shared" si="19"/>
        <v/>
      </c>
      <c r="U150" s="11" t="str" cm="1">
        <f t="array" ref="U150">IFERROR(INDEX($T$3:$T$501, MATCH(0,IF(ISBLANK($T$3:$T$501),1,COUNTIF($U$2:U149, $T$3:$T$501)), 0)),"")</f>
        <v/>
      </c>
    </row>
    <row r="151" spans="1:21" x14ac:dyDescent="0.25">
      <c r="A151" s="59"/>
      <c r="B151" s="60"/>
      <c r="C151" s="61"/>
      <c r="D151" s="60"/>
      <c r="E151" s="60"/>
      <c r="F151" s="60"/>
      <c r="G151" s="60"/>
      <c r="H151" s="131" t="str">
        <f>IF(G151="","",VLOOKUP(G151,Instructions!AG$2:AH$43,2,FALSE))</f>
        <v/>
      </c>
      <c r="I151" s="24" t="str">
        <f t="shared" si="15"/>
        <v/>
      </c>
      <c r="J151" s="25" t="str">
        <f t="shared" si="20"/>
        <v/>
      </c>
      <c r="K151" s="26" t="str">
        <f t="shared" si="16"/>
        <v/>
      </c>
      <c r="L151" s="27" t="str">
        <f t="shared" si="17"/>
        <v/>
      </c>
      <c r="P151" s="12" t="str">
        <f t="shared" si="18"/>
        <v/>
      </c>
      <c r="Q151" s="11" t="str" cm="1">
        <f t="array" ref="Q151">IFERROR(INDEX($P$3:$P$501, MATCH(0,IF(ISBLANK($P$3:$P$501),1,COUNTIF(Q$2:$Q150, $P$3:$P$501)), 0)),"")</f>
        <v/>
      </c>
      <c r="T151" s="12" t="str">
        <f t="shared" si="19"/>
        <v/>
      </c>
      <c r="U151" s="11" t="str" cm="1">
        <f t="array" ref="U151">IFERROR(INDEX($T$3:$T$501, MATCH(0,IF(ISBLANK($T$3:$T$501),1,COUNTIF($U$2:U150, $T$3:$T$501)), 0)),"")</f>
        <v/>
      </c>
    </row>
    <row r="152" spans="1:21" x14ac:dyDescent="0.25">
      <c r="A152" s="62"/>
      <c r="B152" s="63"/>
      <c r="C152" s="64"/>
      <c r="D152" s="63"/>
      <c r="E152" s="63"/>
      <c r="F152" s="63"/>
      <c r="G152" s="63"/>
      <c r="H152" s="132" t="str">
        <f>IF(G152="","",VLOOKUP(G152,Instructions!AG$2:AH$43,2,FALSE))</f>
        <v/>
      </c>
      <c r="I152" s="14" t="str">
        <f t="shared" si="15"/>
        <v/>
      </c>
      <c r="J152" s="15" t="str">
        <f t="shared" si="20"/>
        <v/>
      </c>
      <c r="K152" s="16" t="str">
        <f t="shared" si="16"/>
        <v/>
      </c>
      <c r="L152" s="17" t="str">
        <f t="shared" si="17"/>
        <v/>
      </c>
      <c r="P152" s="12" t="str">
        <f t="shared" si="18"/>
        <v/>
      </c>
      <c r="Q152" s="11" t="str" cm="1">
        <f t="array" ref="Q152">IFERROR(INDEX($P$3:$P$501, MATCH(0,IF(ISBLANK($P$3:$P$501),1,COUNTIF(Q$2:$Q151, $P$3:$P$501)), 0)),"")</f>
        <v/>
      </c>
      <c r="T152" s="12" t="str">
        <f t="shared" si="19"/>
        <v/>
      </c>
      <c r="U152" s="11" t="str" cm="1">
        <f t="array" ref="U152">IFERROR(INDEX($T$3:$T$501, MATCH(0,IF(ISBLANK($T$3:$T$501),1,COUNTIF($U$2:U151, $T$3:$T$501)), 0)),"")</f>
        <v/>
      </c>
    </row>
    <row r="153" spans="1:21" x14ac:dyDescent="0.25">
      <c r="A153" s="59"/>
      <c r="B153" s="60"/>
      <c r="C153" s="61"/>
      <c r="D153" s="60"/>
      <c r="E153" s="60"/>
      <c r="F153" s="60"/>
      <c r="G153" s="60"/>
      <c r="H153" s="131" t="str">
        <f>IF(G153="","",VLOOKUP(G153,Instructions!AG$2:AH$43,2,FALSE))</f>
        <v/>
      </c>
      <c r="I153" s="24" t="str">
        <f t="shared" si="15"/>
        <v/>
      </c>
      <c r="J153" s="25" t="str">
        <f t="shared" si="20"/>
        <v/>
      </c>
      <c r="K153" s="26" t="str">
        <f t="shared" si="16"/>
        <v/>
      </c>
      <c r="L153" s="27" t="str">
        <f t="shared" si="17"/>
        <v/>
      </c>
      <c r="P153" s="12" t="str">
        <f t="shared" si="18"/>
        <v/>
      </c>
      <c r="Q153" s="11" t="str" cm="1">
        <f t="array" ref="Q153">IFERROR(INDEX($P$3:$P$501, MATCH(0,IF(ISBLANK($P$3:$P$501),1,COUNTIF(Q$2:$Q152, $P$3:$P$501)), 0)),"")</f>
        <v/>
      </c>
      <c r="T153" s="12" t="str">
        <f t="shared" si="19"/>
        <v/>
      </c>
      <c r="U153" s="11" t="str" cm="1">
        <f t="array" ref="U153">IFERROR(INDEX($T$3:$T$501, MATCH(0,IF(ISBLANK($T$3:$T$501),1,COUNTIF($U$2:U152, $T$3:$T$501)), 0)),"")</f>
        <v/>
      </c>
    </row>
    <row r="154" spans="1:21" x14ac:dyDescent="0.25">
      <c r="A154" s="62"/>
      <c r="B154" s="63"/>
      <c r="C154" s="64"/>
      <c r="D154" s="63"/>
      <c r="E154" s="63"/>
      <c r="F154" s="63"/>
      <c r="G154" s="63"/>
      <c r="H154" s="132" t="str">
        <f>IF(G154="","",VLOOKUP(G154,Instructions!AG$2:AH$43,2,FALSE))</f>
        <v/>
      </c>
      <c r="I154" s="14" t="str">
        <f t="shared" si="15"/>
        <v/>
      </c>
      <c r="J154" s="15" t="str">
        <f t="shared" si="20"/>
        <v/>
      </c>
      <c r="K154" s="16" t="str">
        <f t="shared" si="16"/>
        <v/>
      </c>
      <c r="L154" s="17" t="str">
        <f t="shared" si="17"/>
        <v/>
      </c>
      <c r="P154" s="12" t="str">
        <f t="shared" si="18"/>
        <v/>
      </c>
      <c r="Q154" s="11" t="str" cm="1">
        <f t="array" ref="Q154">IFERROR(INDEX($P$3:$P$501, MATCH(0,IF(ISBLANK($P$3:$P$501),1,COUNTIF(Q$2:$Q153, $P$3:$P$501)), 0)),"")</f>
        <v/>
      </c>
      <c r="T154" s="12" t="str">
        <f t="shared" si="19"/>
        <v/>
      </c>
      <c r="U154" s="11" t="str" cm="1">
        <f t="array" ref="U154">IFERROR(INDEX($T$3:$T$501, MATCH(0,IF(ISBLANK($T$3:$T$501),1,COUNTIF($U$2:U153, $T$3:$T$501)), 0)),"")</f>
        <v/>
      </c>
    </row>
    <row r="155" spans="1:21" x14ac:dyDescent="0.25">
      <c r="A155" s="59"/>
      <c r="B155" s="60"/>
      <c r="C155" s="61"/>
      <c r="D155" s="60"/>
      <c r="E155" s="60"/>
      <c r="F155" s="60"/>
      <c r="G155" s="60"/>
      <c r="H155" s="131" t="str">
        <f>IF(G155="","",VLOOKUP(G155,Instructions!AG$2:AH$43,2,FALSE))</f>
        <v/>
      </c>
      <c r="I155" s="24" t="str">
        <f t="shared" si="15"/>
        <v/>
      </c>
      <c r="J155" s="25" t="str">
        <f t="shared" si="20"/>
        <v/>
      </c>
      <c r="K155" s="26" t="str">
        <f t="shared" si="16"/>
        <v/>
      </c>
      <c r="L155" s="27" t="str">
        <f t="shared" si="17"/>
        <v/>
      </c>
      <c r="P155" s="12" t="str">
        <f t="shared" si="18"/>
        <v/>
      </c>
      <c r="Q155" s="11" t="str" cm="1">
        <f t="array" ref="Q155">IFERROR(INDEX($P$3:$P$501, MATCH(0,IF(ISBLANK($P$3:$P$501),1,COUNTIF(Q$2:$Q154, $P$3:$P$501)), 0)),"")</f>
        <v/>
      </c>
      <c r="T155" s="12" t="str">
        <f t="shared" si="19"/>
        <v/>
      </c>
      <c r="U155" s="11" t="str" cm="1">
        <f t="array" ref="U155">IFERROR(INDEX($T$3:$T$501, MATCH(0,IF(ISBLANK($T$3:$T$501),1,COUNTIF($U$2:U154, $T$3:$T$501)), 0)),"")</f>
        <v/>
      </c>
    </row>
    <row r="156" spans="1:21" x14ac:dyDescent="0.25">
      <c r="A156" s="62"/>
      <c r="B156" s="63"/>
      <c r="C156" s="64"/>
      <c r="D156" s="63"/>
      <c r="E156" s="63"/>
      <c r="F156" s="63"/>
      <c r="G156" s="63"/>
      <c r="H156" s="132" t="str">
        <f>IF(G156="","",VLOOKUP(G156,Instructions!AG$2:AH$43,2,FALSE))</f>
        <v/>
      </c>
      <c r="I156" s="14" t="str">
        <f t="shared" si="15"/>
        <v/>
      </c>
      <c r="J156" s="15" t="str">
        <f t="shared" si="20"/>
        <v/>
      </c>
      <c r="K156" s="16" t="str">
        <f t="shared" si="16"/>
        <v/>
      </c>
      <c r="L156" s="17" t="str">
        <f t="shared" si="17"/>
        <v/>
      </c>
      <c r="P156" s="12" t="str">
        <f t="shared" si="18"/>
        <v/>
      </c>
      <c r="Q156" s="11" t="str" cm="1">
        <f t="array" ref="Q156">IFERROR(INDEX($P$3:$P$501, MATCH(0,IF(ISBLANK($P$3:$P$501),1,COUNTIF(Q$2:$Q155, $P$3:$P$501)), 0)),"")</f>
        <v/>
      </c>
      <c r="T156" s="12" t="str">
        <f t="shared" si="19"/>
        <v/>
      </c>
      <c r="U156" s="11" t="str" cm="1">
        <f t="array" ref="U156">IFERROR(INDEX($T$3:$T$501, MATCH(0,IF(ISBLANK($T$3:$T$501),1,COUNTIF($U$2:U155, $T$3:$T$501)), 0)),"")</f>
        <v/>
      </c>
    </row>
    <row r="157" spans="1:21" x14ac:dyDescent="0.25">
      <c r="A157" s="59"/>
      <c r="B157" s="60"/>
      <c r="C157" s="61"/>
      <c r="D157" s="60"/>
      <c r="E157" s="60"/>
      <c r="F157" s="60"/>
      <c r="G157" s="60"/>
      <c r="H157" s="131" t="str">
        <f>IF(G157="","",VLOOKUP(G157,Instructions!AG$2:AH$43,2,FALSE))</f>
        <v/>
      </c>
      <c r="I157" s="24" t="str">
        <f t="shared" si="15"/>
        <v/>
      </c>
      <c r="J157" s="25" t="str">
        <f t="shared" si="20"/>
        <v/>
      </c>
      <c r="K157" s="26" t="str">
        <f t="shared" si="16"/>
        <v/>
      </c>
      <c r="L157" s="27" t="str">
        <f t="shared" si="17"/>
        <v/>
      </c>
      <c r="P157" s="12" t="str">
        <f t="shared" si="18"/>
        <v/>
      </c>
      <c r="Q157" s="11" t="str" cm="1">
        <f t="array" ref="Q157">IFERROR(INDEX($P$3:$P$501, MATCH(0,IF(ISBLANK($P$3:$P$501),1,COUNTIF(Q$2:$Q156, $P$3:$P$501)), 0)),"")</f>
        <v/>
      </c>
      <c r="T157" s="12" t="str">
        <f t="shared" si="19"/>
        <v/>
      </c>
      <c r="U157" s="11" t="str" cm="1">
        <f t="array" ref="U157">IFERROR(INDEX($T$3:$T$501, MATCH(0,IF(ISBLANK($T$3:$T$501),1,COUNTIF($U$2:U156, $T$3:$T$501)), 0)),"")</f>
        <v/>
      </c>
    </row>
    <row r="158" spans="1:21" x14ac:dyDescent="0.25">
      <c r="A158" s="62"/>
      <c r="B158" s="63"/>
      <c r="C158" s="64"/>
      <c r="D158" s="63"/>
      <c r="E158" s="63"/>
      <c r="F158" s="63"/>
      <c r="G158" s="63"/>
      <c r="H158" s="132" t="str">
        <f>IF(G158="","",VLOOKUP(G158,Instructions!AG$2:AH$43,2,FALSE))</f>
        <v/>
      </c>
      <c r="I158" s="14" t="str">
        <f t="shared" si="15"/>
        <v/>
      </c>
      <c r="J158" s="15" t="str">
        <f t="shared" si="20"/>
        <v/>
      </c>
      <c r="K158" s="16" t="str">
        <f t="shared" si="16"/>
        <v/>
      </c>
      <c r="L158" s="17" t="str">
        <f t="shared" si="17"/>
        <v/>
      </c>
      <c r="P158" s="12" t="str">
        <f t="shared" si="18"/>
        <v/>
      </c>
      <c r="Q158" s="11" t="str" cm="1">
        <f t="array" ref="Q158">IFERROR(INDEX($P$3:$P$501, MATCH(0,IF(ISBLANK($P$3:$P$501),1,COUNTIF(Q$2:$Q157, $P$3:$P$501)), 0)),"")</f>
        <v/>
      </c>
      <c r="T158" s="12" t="str">
        <f t="shared" si="19"/>
        <v/>
      </c>
      <c r="U158" s="11" t="str" cm="1">
        <f t="array" ref="U158">IFERROR(INDEX($T$3:$T$501, MATCH(0,IF(ISBLANK($T$3:$T$501),1,COUNTIF($U$2:U157, $T$3:$T$501)), 0)),"")</f>
        <v/>
      </c>
    </row>
    <row r="159" spans="1:21" x14ac:dyDescent="0.25">
      <c r="A159" s="59"/>
      <c r="B159" s="60"/>
      <c r="C159" s="61"/>
      <c r="D159" s="60"/>
      <c r="E159" s="60"/>
      <c r="F159" s="60"/>
      <c r="G159" s="60"/>
      <c r="H159" s="131" t="str">
        <f>IF(G159="","",VLOOKUP(G159,Instructions!AG$2:AH$43,2,FALSE))</f>
        <v/>
      </c>
      <c r="I159" s="24" t="str">
        <f t="shared" si="15"/>
        <v/>
      </c>
      <c r="J159" s="25" t="str">
        <f t="shared" si="20"/>
        <v/>
      </c>
      <c r="K159" s="26" t="str">
        <f t="shared" si="16"/>
        <v/>
      </c>
      <c r="L159" s="27" t="str">
        <f t="shared" si="17"/>
        <v/>
      </c>
      <c r="P159" s="12" t="str">
        <f t="shared" si="18"/>
        <v/>
      </c>
      <c r="Q159" s="11" t="str" cm="1">
        <f t="array" ref="Q159">IFERROR(INDEX($P$3:$P$501, MATCH(0,IF(ISBLANK($P$3:$P$501),1,COUNTIF(Q$2:$Q158, $P$3:$P$501)), 0)),"")</f>
        <v/>
      </c>
      <c r="T159" s="12" t="str">
        <f t="shared" si="19"/>
        <v/>
      </c>
      <c r="U159" s="11" t="str" cm="1">
        <f t="array" ref="U159">IFERROR(INDEX($T$3:$T$501, MATCH(0,IF(ISBLANK($T$3:$T$501),1,COUNTIF($U$2:U158, $T$3:$T$501)), 0)),"")</f>
        <v/>
      </c>
    </row>
    <row r="160" spans="1:21" x14ac:dyDescent="0.25">
      <c r="A160" s="62"/>
      <c r="B160" s="63"/>
      <c r="C160" s="64"/>
      <c r="D160" s="63"/>
      <c r="E160" s="63"/>
      <c r="F160" s="63"/>
      <c r="G160" s="63"/>
      <c r="H160" s="132" t="str">
        <f>IF(G160="","",VLOOKUP(G160,Instructions!AG$2:AH$43,2,FALSE))</f>
        <v/>
      </c>
      <c r="I160" s="14" t="str">
        <f t="shared" si="15"/>
        <v/>
      </c>
      <c r="J160" s="15" t="str">
        <f t="shared" si="20"/>
        <v/>
      </c>
      <c r="K160" s="16" t="str">
        <f t="shared" si="16"/>
        <v/>
      </c>
      <c r="L160" s="17" t="str">
        <f t="shared" si="17"/>
        <v/>
      </c>
      <c r="P160" s="12" t="str">
        <f t="shared" si="18"/>
        <v/>
      </c>
      <c r="Q160" s="11" t="str" cm="1">
        <f t="array" ref="Q160">IFERROR(INDEX($P$3:$P$501, MATCH(0,IF(ISBLANK($P$3:$P$501),1,COUNTIF(Q$2:$Q159, $P$3:$P$501)), 0)),"")</f>
        <v/>
      </c>
      <c r="T160" s="12" t="str">
        <f t="shared" si="19"/>
        <v/>
      </c>
      <c r="U160" s="11" t="str" cm="1">
        <f t="array" ref="U160">IFERROR(INDEX($T$3:$T$501, MATCH(0,IF(ISBLANK($T$3:$T$501),1,COUNTIF($U$2:U159, $T$3:$T$501)), 0)),"")</f>
        <v/>
      </c>
    </row>
    <row r="161" spans="1:21" x14ac:dyDescent="0.25">
      <c r="A161" s="59"/>
      <c r="B161" s="60"/>
      <c r="C161" s="61"/>
      <c r="D161" s="60"/>
      <c r="E161" s="60"/>
      <c r="F161" s="60"/>
      <c r="G161" s="60"/>
      <c r="H161" s="131" t="str">
        <f>IF(G161="","",VLOOKUP(G161,Instructions!AG$2:AH$43,2,FALSE))</f>
        <v/>
      </c>
      <c r="I161" s="24" t="str">
        <f t="shared" si="15"/>
        <v/>
      </c>
      <c r="J161" s="25" t="str">
        <f t="shared" si="20"/>
        <v/>
      </c>
      <c r="K161" s="26" t="str">
        <f t="shared" si="16"/>
        <v/>
      </c>
      <c r="L161" s="27" t="str">
        <f t="shared" si="17"/>
        <v/>
      </c>
      <c r="P161" s="12" t="str">
        <f t="shared" si="18"/>
        <v/>
      </c>
      <c r="Q161" s="11" t="str" cm="1">
        <f t="array" ref="Q161">IFERROR(INDEX($P$3:$P$501, MATCH(0,IF(ISBLANK($P$3:$P$501),1,COUNTIF(Q$2:$Q160, $P$3:$P$501)), 0)),"")</f>
        <v/>
      </c>
      <c r="T161" s="12" t="str">
        <f t="shared" si="19"/>
        <v/>
      </c>
      <c r="U161" s="11" t="str" cm="1">
        <f t="array" ref="U161">IFERROR(INDEX($T$3:$T$501, MATCH(0,IF(ISBLANK($T$3:$T$501),1,COUNTIF($U$2:U160, $T$3:$T$501)), 0)),"")</f>
        <v/>
      </c>
    </row>
    <row r="162" spans="1:21" x14ac:dyDescent="0.25">
      <c r="A162" s="62"/>
      <c r="B162" s="63"/>
      <c r="C162" s="64"/>
      <c r="D162" s="63"/>
      <c r="E162" s="63"/>
      <c r="F162" s="63"/>
      <c r="G162" s="63"/>
      <c r="H162" s="132" t="str">
        <f>IF(G162="","",VLOOKUP(G162,Instructions!AG$2:AH$43,2,FALSE))</f>
        <v/>
      </c>
      <c r="I162" s="14" t="str">
        <f t="shared" si="15"/>
        <v/>
      </c>
      <c r="J162" s="15" t="str">
        <f t="shared" si="20"/>
        <v/>
      </c>
      <c r="K162" s="16" t="str">
        <f t="shared" si="16"/>
        <v/>
      </c>
      <c r="L162" s="17" t="str">
        <f t="shared" si="17"/>
        <v/>
      </c>
      <c r="P162" s="12" t="str">
        <f t="shared" si="18"/>
        <v/>
      </c>
      <c r="Q162" s="11" t="str" cm="1">
        <f t="array" ref="Q162">IFERROR(INDEX($P$3:$P$501, MATCH(0,IF(ISBLANK($P$3:$P$501),1,COUNTIF(Q$2:$Q161, $P$3:$P$501)), 0)),"")</f>
        <v/>
      </c>
      <c r="T162" s="12" t="str">
        <f t="shared" si="19"/>
        <v/>
      </c>
      <c r="U162" s="11" t="str" cm="1">
        <f t="array" ref="U162">IFERROR(INDEX($T$3:$T$501, MATCH(0,IF(ISBLANK($T$3:$T$501),1,COUNTIF($U$2:U161, $T$3:$T$501)), 0)),"")</f>
        <v/>
      </c>
    </row>
    <row r="163" spans="1:21" x14ac:dyDescent="0.25">
      <c r="A163" s="59"/>
      <c r="B163" s="60"/>
      <c r="C163" s="61"/>
      <c r="D163" s="60"/>
      <c r="E163" s="60"/>
      <c r="F163" s="60"/>
      <c r="G163" s="60"/>
      <c r="H163" s="131" t="str">
        <f>IF(G163="","",VLOOKUP(G163,Instructions!AG$2:AH$43,2,FALSE))</f>
        <v/>
      </c>
      <c r="I163" s="24" t="str">
        <f t="shared" si="15"/>
        <v/>
      </c>
      <c r="J163" s="25" t="str">
        <f t="shared" si="20"/>
        <v/>
      </c>
      <c r="K163" s="26" t="str">
        <f t="shared" si="16"/>
        <v/>
      </c>
      <c r="L163" s="27" t="str">
        <f t="shared" si="17"/>
        <v/>
      </c>
      <c r="P163" s="12" t="str">
        <f t="shared" si="18"/>
        <v/>
      </c>
      <c r="Q163" s="11" t="str" cm="1">
        <f t="array" ref="Q163">IFERROR(INDEX($P$3:$P$501, MATCH(0,IF(ISBLANK($P$3:$P$501),1,COUNTIF(Q$2:$Q162, $P$3:$P$501)), 0)),"")</f>
        <v/>
      </c>
      <c r="T163" s="12" t="str">
        <f t="shared" si="19"/>
        <v/>
      </c>
      <c r="U163" s="11" t="str" cm="1">
        <f t="array" ref="U163">IFERROR(INDEX($T$3:$T$501, MATCH(0,IF(ISBLANK($T$3:$T$501),1,COUNTIF($U$2:U162, $T$3:$T$501)), 0)),"")</f>
        <v/>
      </c>
    </row>
    <row r="164" spans="1:21" x14ac:dyDescent="0.25">
      <c r="A164" s="62"/>
      <c r="B164" s="63"/>
      <c r="C164" s="64"/>
      <c r="D164" s="63"/>
      <c r="E164" s="63"/>
      <c r="F164" s="63"/>
      <c r="G164" s="63"/>
      <c r="H164" s="132" t="str">
        <f>IF(G164="","",VLOOKUP(G164,Instructions!AG$2:AH$43,2,FALSE))</f>
        <v/>
      </c>
      <c r="I164" s="14" t="str">
        <f t="shared" si="15"/>
        <v/>
      </c>
      <c r="J164" s="15" t="str">
        <f t="shared" si="20"/>
        <v/>
      </c>
      <c r="K164" s="16" t="str">
        <f t="shared" si="16"/>
        <v/>
      </c>
      <c r="L164" s="17" t="str">
        <f t="shared" si="17"/>
        <v/>
      </c>
      <c r="P164" s="12" t="str">
        <f t="shared" si="18"/>
        <v/>
      </c>
      <c r="Q164" s="11" t="str" cm="1">
        <f t="array" ref="Q164">IFERROR(INDEX($P$3:$P$501, MATCH(0,IF(ISBLANK($P$3:$P$501),1,COUNTIF(Q$2:$Q163, $P$3:$P$501)), 0)),"")</f>
        <v/>
      </c>
      <c r="T164" s="12" t="str">
        <f t="shared" si="19"/>
        <v/>
      </c>
      <c r="U164" s="11" t="str" cm="1">
        <f t="array" ref="U164">IFERROR(INDEX($T$3:$T$501, MATCH(0,IF(ISBLANK($T$3:$T$501),1,COUNTIF($U$2:U163, $T$3:$T$501)), 0)),"")</f>
        <v/>
      </c>
    </row>
    <row r="165" spans="1:21" x14ac:dyDescent="0.25">
      <c r="A165" s="59"/>
      <c r="B165" s="60"/>
      <c r="C165" s="61"/>
      <c r="D165" s="60"/>
      <c r="E165" s="60"/>
      <c r="F165" s="60"/>
      <c r="G165" s="60"/>
      <c r="H165" s="131" t="str">
        <f>IF(G165="","",VLOOKUP(G165,Instructions!AG$2:AH$43,2,FALSE))</f>
        <v/>
      </c>
      <c r="I165" s="24" t="str">
        <f t="shared" si="15"/>
        <v/>
      </c>
      <c r="J165" s="25" t="str">
        <f t="shared" si="20"/>
        <v/>
      </c>
      <c r="K165" s="26" t="str">
        <f t="shared" si="16"/>
        <v/>
      </c>
      <c r="L165" s="27" t="str">
        <f t="shared" si="17"/>
        <v/>
      </c>
      <c r="P165" s="12" t="str">
        <f t="shared" si="18"/>
        <v/>
      </c>
      <c r="Q165" s="11" t="str" cm="1">
        <f t="array" ref="Q165">IFERROR(INDEX($P$3:$P$501, MATCH(0,IF(ISBLANK($P$3:$P$501),1,COUNTIF(Q$2:$Q164, $P$3:$P$501)), 0)),"")</f>
        <v/>
      </c>
      <c r="T165" s="12" t="str">
        <f t="shared" si="19"/>
        <v/>
      </c>
      <c r="U165" s="11" t="str" cm="1">
        <f t="array" ref="U165">IFERROR(INDEX($T$3:$T$501, MATCH(0,IF(ISBLANK($T$3:$T$501),1,COUNTIF($U$2:U164, $T$3:$T$501)), 0)),"")</f>
        <v/>
      </c>
    </row>
    <row r="166" spans="1:21" x14ac:dyDescent="0.25">
      <c r="A166" s="62"/>
      <c r="B166" s="63"/>
      <c r="C166" s="64"/>
      <c r="D166" s="63"/>
      <c r="E166" s="63"/>
      <c r="F166" s="63"/>
      <c r="G166" s="63"/>
      <c r="H166" s="132" t="str">
        <f>IF(G166="","",VLOOKUP(G166,Instructions!AG$2:AH$43,2,FALSE))</f>
        <v/>
      </c>
      <c r="I166" s="14" t="str">
        <f t="shared" si="15"/>
        <v/>
      </c>
      <c r="J166" s="15" t="str">
        <f t="shared" si="20"/>
        <v/>
      </c>
      <c r="K166" s="16" t="str">
        <f t="shared" si="16"/>
        <v/>
      </c>
      <c r="L166" s="17" t="str">
        <f t="shared" si="17"/>
        <v/>
      </c>
      <c r="P166" s="12" t="str">
        <f t="shared" si="18"/>
        <v/>
      </c>
      <c r="Q166" s="11" t="str" cm="1">
        <f t="array" ref="Q166">IFERROR(INDEX($P$3:$P$501, MATCH(0,IF(ISBLANK($P$3:$P$501),1,COUNTIF(Q$2:$Q165, $P$3:$P$501)), 0)),"")</f>
        <v/>
      </c>
      <c r="T166" s="12" t="str">
        <f t="shared" si="19"/>
        <v/>
      </c>
      <c r="U166" s="11" t="str" cm="1">
        <f t="array" ref="U166">IFERROR(INDEX($T$3:$T$501, MATCH(0,IF(ISBLANK($T$3:$T$501),1,COUNTIF($U$2:U165, $T$3:$T$501)), 0)),"")</f>
        <v/>
      </c>
    </row>
    <row r="167" spans="1:21" x14ac:dyDescent="0.25">
      <c r="A167" s="59"/>
      <c r="B167" s="60"/>
      <c r="C167" s="61"/>
      <c r="D167" s="60"/>
      <c r="E167" s="60"/>
      <c r="F167" s="60"/>
      <c r="G167" s="60"/>
      <c r="H167" s="131" t="str">
        <f>IF(G167="","",VLOOKUP(G167,Instructions!AG$2:AH$43,2,FALSE))</f>
        <v/>
      </c>
      <c r="I167" s="24" t="str">
        <f t="shared" si="15"/>
        <v/>
      </c>
      <c r="J167" s="25" t="str">
        <f t="shared" si="20"/>
        <v/>
      </c>
      <c r="K167" s="26" t="str">
        <f t="shared" si="16"/>
        <v/>
      </c>
      <c r="L167" s="27" t="str">
        <f t="shared" si="17"/>
        <v/>
      </c>
      <c r="P167" s="12" t="str">
        <f t="shared" si="18"/>
        <v/>
      </c>
      <c r="Q167" s="11" t="str" cm="1">
        <f t="array" ref="Q167">IFERROR(INDEX($P$3:$P$501, MATCH(0,IF(ISBLANK($P$3:$P$501),1,COUNTIF(Q$2:$Q166, $P$3:$P$501)), 0)),"")</f>
        <v/>
      </c>
      <c r="T167" s="12" t="str">
        <f t="shared" si="19"/>
        <v/>
      </c>
      <c r="U167" s="11" t="str" cm="1">
        <f t="array" ref="U167">IFERROR(INDEX($T$3:$T$501, MATCH(0,IF(ISBLANK($T$3:$T$501),1,COUNTIF($U$2:U166, $T$3:$T$501)), 0)),"")</f>
        <v/>
      </c>
    </row>
    <row r="168" spans="1:21" x14ac:dyDescent="0.25">
      <c r="A168" s="62"/>
      <c r="B168" s="63"/>
      <c r="C168" s="64"/>
      <c r="D168" s="63"/>
      <c r="E168" s="63"/>
      <c r="F168" s="63"/>
      <c r="G168" s="63"/>
      <c r="H168" s="132" t="str">
        <f>IF(G168="","",VLOOKUP(G168,Instructions!AG$2:AH$43,2,FALSE))</f>
        <v/>
      </c>
      <c r="I168" s="14" t="str">
        <f t="shared" si="15"/>
        <v/>
      </c>
      <c r="J168" s="15" t="str">
        <f t="shared" si="20"/>
        <v/>
      </c>
      <c r="K168" s="16" t="str">
        <f t="shared" si="16"/>
        <v/>
      </c>
      <c r="L168" s="17" t="str">
        <f t="shared" si="17"/>
        <v/>
      </c>
      <c r="P168" s="12" t="str">
        <f t="shared" si="18"/>
        <v/>
      </c>
      <c r="Q168" s="11" t="str" cm="1">
        <f t="array" ref="Q168">IFERROR(INDEX($P$3:$P$501, MATCH(0,IF(ISBLANK($P$3:$P$501),1,COUNTIF(Q$2:$Q167, $P$3:$P$501)), 0)),"")</f>
        <v/>
      </c>
      <c r="T168" s="12" t="str">
        <f t="shared" si="19"/>
        <v/>
      </c>
      <c r="U168" s="11" t="str" cm="1">
        <f t="array" ref="U168">IFERROR(INDEX($T$3:$T$501, MATCH(0,IF(ISBLANK($T$3:$T$501),1,COUNTIF($U$2:U167, $T$3:$T$501)), 0)),"")</f>
        <v/>
      </c>
    </row>
    <row r="169" spans="1:21" x14ac:dyDescent="0.25">
      <c r="A169" s="59"/>
      <c r="B169" s="60"/>
      <c r="C169" s="61"/>
      <c r="D169" s="60"/>
      <c r="E169" s="60"/>
      <c r="F169" s="60"/>
      <c r="G169" s="60"/>
      <c r="H169" s="131" t="str">
        <f>IF(G169="","",VLOOKUP(G169,Instructions!AG$2:AH$43,2,FALSE))</f>
        <v/>
      </c>
      <c r="I169" s="24" t="str">
        <f t="shared" si="15"/>
        <v/>
      </c>
      <c r="J169" s="25" t="str">
        <f t="shared" si="20"/>
        <v/>
      </c>
      <c r="K169" s="26" t="str">
        <f t="shared" si="16"/>
        <v/>
      </c>
      <c r="L169" s="27" t="str">
        <f t="shared" si="17"/>
        <v/>
      </c>
      <c r="P169" s="12" t="str">
        <f t="shared" si="18"/>
        <v/>
      </c>
      <c r="Q169" s="11" t="str" cm="1">
        <f t="array" ref="Q169">IFERROR(INDEX($P$3:$P$501, MATCH(0,IF(ISBLANK($P$3:$P$501),1,COUNTIF(Q$2:$Q168, $P$3:$P$501)), 0)),"")</f>
        <v/>
      </c>
      <c r="T169" s="12" t="str">
        <f t="shared" si="19"/>
        <v/>
      </c>
      <c r="U169" s="11" t="str" cm="1">
        <f t="array" ref="U169">IFERROR(INDEX($T$3:$T$501, MATCH(0,IF(ISBLANK($T$3:$T$501),1,COUNTIF($U$2:U168, $T$3:$T$501)), 0)),"")</f>
        <v/>
      </c>
    </row>
    <row r="170" spans="1:21" x14ac:dyDescent="0.25">
      <c r="A170" s="62"/>
      <c r="B170" s="63"/>
      <c r="C170" s="64"/>
      <c r="D170" s="63"/>
      <c r="E170" s="63"/>
      <c r="F170" s="63"/>
      <c r="G170" s="63"/>
      <c r="H170" s="132" t="str">
        <f>IF(G170="","",VLOOKUP(G170,Instructions!AG$2:AH$43,2,FALSE))</f>
        <v/>
      </c>
      <c r="I170" s="14" t="str">
        <f t="shared" si="15"/>
        <v/>
      </c>
      <c r="J170" s="15" t="str">
        <f t="shared" si="20"/>
        <v/>
      </c>
      <c r="K170" s="16" t="str">
        <f t="shared" si="16"/>
        <v/>
      </c>
      <c r="L170" s="17" t="str">
        <f t="shared" si="17"/>
        <v/>
      </c>
      <c r="P170" s="12" t="str">
        <f t="shared" si="18"/>
        <v/>
      </c>
      <c r="Q170" s="11" t="str" cm="1">
        <f t="array" ref="Q170">IFERROR(INDEX($P$3:$P$501, MATCH(0,IF(ISBLANK($P$3:$P$501),1,COUNTIF(Q$2:$Q169, $P$3:$P$501)), 0)),"")</f>
        <v/>
      </c>
      <c r="T170" s="12" t="str">
        <f t="shared" si="19"/>
        <v/>
      </c>
      <c r="U170" s="11" t="str" cm="1">
        <f t="array" ref="U170">IFERROR(INDEX($T$3:$T$501, MATCH(0,IF(ISBLANK($T$3:$T$501),1,COUNTIF($U$2:U169, $T$3:$T$501)), 0)),"")</f>
        <v/>
      </c>
    </row>
    <row r="171" spans="1:21" x14ac:dyDescent="0.25">
      <c r="A171" s="59"/>
      <c r="B171" s="60"/>
      <c r="C171" s="61"/>
      <c r="D171" s="60"/>
      <c r="E171" s="60"/>
      <c r="F171" s="60"/>
      <c r="G171" s="60"/>
      <c r="H171" s="131" t="str">
        <f>IF(G171="","",VLOOKUP(G171,Instructions!AG$2:AH$43,2,FALSE))</f>
        <v/>
      </c>
      <c r="I171" s="24" t="str">
        <f t="shared" si="15"/>
        <v/>
      </c>
      <c r="J171" s="25" t="str">
        <f t="shared" si="20"/>
        <v/>
      </c>
      <c r="K171" s="26" t="str">
        <f t="shared" si="16"/>
        <v/>
      </c>
      <c r="L171" s="27" t="str">
        <f t="shared" si="17"/>
        <v/>
      </c>
      <c r="P171" s="12" t="str">
        <f t="shared" si="18"/>
        <v/>
      </c>
      <c r="Q171" s="11" t="str" cm="1">
        <f t="array" ref="Q171">IFERROR(INDEX($P$3:$P$501, MATCH(0,IF(ISBLANK($P$3:$P$501),1,COUNTIF(Q$2:$Q170, $P$3:$P$501)), 0)),"")</f>
        <v/>
      </c>
      <c r="T171" s="12" t="str">
        <f t="shared" si="19"/>
        <v/>
      </c>
      <c r="U171" s="11" t="str" cm="1">
        <f t="array" ref="U171">IFERROR(INDEX($T$3:$T$501, MATCH(0,IF(ISBLANK($T$3:$T$501),1,COUNTIF($U$2:U170, $T$3:$T$501)), 0)),"")</f>
        <v/>
      </c>
    </row>
    <row r="172" spans="1:21" x14ac:dyDescent="0.25">
      <c r="A172" s="62"/>
      <c r="B172" s="63"/>
      <c r="C172" s="64"/>
      <c r="D172" s="63"/>
      <c r="E172" s="63"/>
      <c r="F172" s="63"/>
      <c r="G172" s="63"/>
      <c r="H172" s="132" t="str">
        <f>IF(G172="","",VLOOKUP(G172,Instructions!AG$2:AH$43,2,FALSE))</f>
        <v/>
      </c>
      <c r="I172" s="14" t="str">
        <f t="shared" si="15"/>
        <v/>
      </c>
      <c r="J172" s="15" t="str">
        <f t="shared" si="20"/>
        <v/>
      </c>
      <c r="K172" s="16" t="str">
        <f t="shared" si="16"/>
        <v/>
      </c>
      <c r="L172" s="17" t="str">
        <f t="shared" si="17"/>
        <v/>
      </c>
      <c r="P172" s="12" t="str">
        <f t="shared" si="18"/>
        <v/>
      </c>
      <c r="Q172" s="11" t="str" cm="1">
        <f t="array" ref="Q172">IFERROR(INDEX($P$3:$P$501, MATCH(0,IF(ISBLANK($P$3:$P$501),1,COUNTIF(Q$2:$Q171, $P$3:$P$501)), 0)),"")</f>
        <v/>
      </c>
      <c r="T172" s="12" t="str">
        <f t="shared" si="19"/>
        <v/>
      </c>
      <c r="U172" s="11" t="str" cm="1">
        <f t="array" ref="U172">IFERROR(INDEX($T$3:$T$501, MATCH(0,IF(ISBLANK($T$3:$T$501),1,COUNTIF($U$2:U171, $T$3:$T$501)), 0)),"")</f>
        <v/>
      </c>
    </row>
    <row r="173" spans="1:21" x14ac:dyDescent="0.25">
      <c r="A173" s="59"/>
      <c r="B173" s="60"/>
      <c r="C173" s="61"/>
      <c r="D173" s="60"/>
      <c r="E173" s="60"/>
      <c r="F173" s="60"/>
      <c r="G173" s="60"/>
      <c r="H173" s="131" t="str">
        <f>IF(G173="","",VLOOKUP(G173,Instructions!AG$2:AH$43,2,FALSE))</f>
        <v/>
      </c>
      <c r="I173" s="24" t="str">
        <f t="shared" si="15"/>
        <v/>
      </c>
      <c r="J173" s="25" t="str">
        <f t="shared" si="20"/>
        <v/>
      </c>
      <c r="K173" s="26" t="str">
        <f t="shared" si="16"/>
        <v/>
      </c>
      <c r="L173" s="27" t="str">
        <f t="shared" si="17"/>
        <v/>
      </c>
      <c r="P173" s="12" t="str">
        <f t="shared" si="18"/>
        <v/>
      </c>
      <c r="Q173" s="11" t="str" cm="1">
        <f t="array" ref="Q173">IFERROR(INDEX($P$3:$P$501, MATCH(0,IF(ISBLANK($P$3:$P$501),1,COUNTIF(Q$2:$Q172, $P$3:$P$501)), 0)),"")</f>
        <v/>
      </c>
      <c r="T173" s="12" t="str">
        <f t="shared" si="19"/>
        <v/>
      </c>
      <c r="U173" s="11" t="str" cm="1">
        <f t="array" ref="U173">IFERROR(INDEX($T$3:$T$501, MATCH(0,IF(ISBLANK($T$3:$T$501),1,COUNTIF($U$2:U172, $T$3:$T$501)), 0)),"")</f>
        <v/>
      </c>
    </row>
    <row r="174" spans="1:21" x14ac:dyDescent="0.25">
      <c r="A174" s="62"/>
      <c r="B174" s="63"/>
      <c r="C174" s="64"/>
      <c r="D174" s="63"/>
      <c r="E174" s="63"/>
      <c r="F174" s="63"/>
      <c r="G174" s="63"/>
      <c r="H174" s="132" t="str">
        <f>IF(G174="","",VLOOKUP(G174,Instructions!AG$2:AH$43,2,FALSE))</f>
        <v/>
      </c>
      <c r="I174" s="14" t="str">
        <f t="shared" si="15"/>
        <v/>
      </c>
      <c r="J174" s="15" t="str">
        <f t="shared" si="20"/>
        <v/>
      </c>
      <c r="K174" s="16" t="str">
        <f t="shared" si="16"/>
        <v/>
      </c>
      <c r="L174" s="17" t="str">
        <f t="shared" si="17"/>
        <v/>
      </c>
      <c r="P174" s="12" t="str">
        <f t="shared" si="18"/>
        <v/>
      </c>
      <c r="Q174" s="11" t="str" cm="1">
        <f t="array" ref="Q174">IFERROR(INDEX($P$3:$P$501, MATCH(0,IF(ISBLANK($P$3:$P$501),1,COUNTIF(Q$2:$Q173, $P$3:$P$501)), 0)),"")</f>
        <v/>
      </c>
      <c r="T174" s="12" t="str">
        <f t="shared" si="19"/>
        <v/>
      </c>
      <c r="U174" s="11" t="str" cm="1">
        <f t="array" ref="U174">IFERROR(INDEX($T$3:$T$501, MATCH(0,IF(ISBLANK($T$3:$T$501),1,COUNTIF($U$2:U173, $T$3:$T$501)), 0)),"")</f>
        <v/>
      </c>
    </row>
    <row r="175" spans="1:21" x14ac:dyDescent="0.25">
      <c r="A175" s="59"/>
      <c r="B175" s="60"/>
      <c r="C175" s="61"/>
      <c r="D175" s="60"/>
      <c r="E175" s="60"/>
      <c r="F175" s="60"/>
      <c r="G175" s="60"/>
      <c r="H175" s="131" t="str">
        <f>IF(G175="","",VLOOKUP(G175,Instructions!AG$2:AH$43,2,FALSE))</f>
        <v/>
      </c>
      <c r="I175" s="24" t="str">
        <f t="shared" si="15"/>
        <v/>
      </c>
      <c r="J175" s="25" t="str">
        <f t="shared" si="20"/>
        <v/>
      </c>
      <c r="K175" s="26" t="str">
        <f t="shared" si="16"/>
        <v/>
      </c>
      <c r="L175" s="27" t="str">
        <f t="shared" si="17"/>
        <v/>
      </c>
      <c r="P175" s="12" t="str">
        <f t="shared" si="18"/>
        <v/>
      </c>
      <c r="Q175" s="11" t="str" cm="1">
        <f t="array" ref="Q175">IFERROR(INDEX($P$3:$P$501, MATCH(0,IF(ISBLANK($P$3:$P$501),1,COUNTIF(Q$2:$Q174, $P$3:$P$501)), 0)),"")</f>
        <v/>
      </c>
      <c r="T175" s="12" t="str">
        <f t="shared" si="19"/>
        <v/>
      </c>
      <c r="U175" s="11" t="str" cm="1">
        <f t="array" ref="U175">IFERROR(INDEX($T$3:$T$501, MATCH(0,IF(ISBLANK($T$3:$T$501),1,COUNTIF($U$2:U174, $T$3:$T$501)), 0)),"")</f>
        <v/>
      </c>
    </row>
    <row r="176" spans="1:21" x14ac:dyDescent="0.25">
      <c r="A176" s="62"/>
      <c r="B176" s="63"/>
      <c r="C176" s="64"/>
      <c r="D176" s="63"/>
      <c r="E176" s="63"/>
      <c r="F176" s="63"/>
      <c r="G176" s="63"/>
      <c r="H176" s="132" t="str">
        <f>IF(G176="","",VLOOKUP(G176,Instructions!AG$2:AH$43,2,FALSE))</f>
        <v/>
      </c>
      <c r="I176" s="14" t="str">
        <f t="shared" si="15"/>
        <v/>
      </c>
      <c r="J176" s="15" t="str">
        <f t="shared" si="20"/>
        <v/>
      </c>
      <c r="K176" s="16" t="str">
        <f t="shared" si="16"/>
        <v/>
      </c>
      <c r="L176" s="17" t="str">
        <f t="shared" si="17"/>
        <v/>
      </c>
      <c r="P176" s="12" t="str">
        <f t="shared" si="18"/>
        <v/>
      </c>
      <c r="Q176" s="11" t="str" cm="1">
        <f t="array" ref="Q176">IFERROR(INDEX($P$3:$P$501, MATCH(0,IF(ISBLANK($P$3:$P$501),1,COUNTIF(Q$2:$Q175, $P$3:$P$501)), 0)),"")</f>
        <v/>
      </c>
      <c r="T176" s="12" t="str">
        <f t="shared" si="19"/>
        <v/>
      </c>
      <c r="U176" s="11" t="str" cm="1">
        <f t="array" ref="U176">IFERROR(INDEX($T$3:$T$501, MATCH(0,IF(ISBLANK($T$3:$T$501),1,COUNTIF($U$2:U175, $T$3:$T$501)), 0)),"")</f>
        <v/>
      </c>
    </row>
    <row r="177" spans="1:21" x14ac:dyDescent="0.25">
      <c r="A177" s="59"/>
      <c r="B177" s="60"/>
      <c r="C177" s="61"/>
      <c r="D177" s="60"/>
      <c r="E177" s="60"/>
      <c r="F177" s="60"/>
      <c r="G177" s="60"/>
      <c r="H177" s="131" t="str">
        <f>IF(G177="","",VLOOKUP(G177,Instructions!AG$2:AH$43,2,FALSE))</f>
        <v/>
      </c>
      <c r="I177" s="24" t="str">
        <f t="shared" si="15"/>
        <v/>
      </c>
      <c r="J177" s="25" t="str">
        <f t="shared" si="20"/>
        <v/>
      </c>
      <c r="K177" s="26" t="str">
        <f t="shared" si="16"/>
        <v/>
      </c>
      <c r="L177" s="27" t="str">
        <f t="shared" si="17"/>
        <v/>
      </c>
      <c r="P177" s="12" t="str">
        <f t="shared" si="18"/>
        <v/>
      </c>
      <c r="Q177" s="11" t="str" cm="1">
        <f t="array" ref="Q177">IFERROR(INDEX($P$3:$P$501, MATCH(0,IF(ISBLANK($P$3:$P$501),1,COUNTIF(Q$2:$Q176, $P$3:$P$501)), 0)),"")</f>
        <v/>
      </c>
      <c r="T177" s="12" t="str">
        <f t="shared" si="19"/>
        <v/>
      </c>
      <c r="U177" s="11" t="str" cm="1">
        <f t="array" ref="U177">IFERROR(INDEX($T$3:$T$501, MATCH(0,IF(ISBLANK($T$3:$T$501),1,COUNTIF($U$2:U176, $T$3:$T$501)), 0)),"")</f>
        <v/>
      </c>
    </row>
    <row r="178" spans="1:21" x14ac:dyDescent="0.25">
      <c r="A178" s="62"/>
      <c r="B178" s="63"/>
      <c r="C178" s="64"/>
      <c r="D178" s="63"/>
      <c r="E178" s="63"/>
      <c r="F178" s="63"/>
      <c r="G178" s="63"/>
      <c r="H178" s="132" t="str">
        <f>IF(G178="","",VLOOKUP(G178,Instructions!AG$2:AH$43,2,FALSE))</f>
        <v/>
      </c>
      <c r="I178" s="14" t="str">
        <f t="shared" si="15"/>
        <v/>
      </c>
      <c r="J178" s="15" t="str">
        <f t="shared" si="20"/>
        <v/>
      </c>
      <c r="K178" s="16" t="str">
        <f t="shared" si="16"/>
        <v/>
      </c>
      <c r="L178" s="17" t="str">
        <f t="shared" si="17"/>
        <v/>
      </c>
      <c r="P178" s="12" t="str">
        <f t="shared" si="18"/>
        <v/>
      </c>
      <c r="Q178" s="11" t="str" cm="1">
        <f t="array" ref="Q178">IFERROR(INDEX($P$3:$P$501, MATCH(0,IF(ISBLANK($P$3:$P$501),1,COUNTIF(Q$2:$Q177, $P$3:$P$501)), 0)),"")</f>
        <v/>
      </c>
      <c r="T178" s="12" t="str">
        <f t="shared" si="19"/>
        <v/>
      </c>
      <c r="U178" s="11" t="str" cm="1">
        <f t="array" ref="U178">IFERROR(INDEX($T$3:$T$501, MATCH(0,IF(ISBLANK($T$3:$T$501),1,COUNTIF($U$2:U177, $T$3:$T$501)), 0)),"")</f>
        <v/>
      </c>
    </row>
    <row r="179" spans="1:21" x14ac:dyDescent="0.25">
      <c r="A179" s="59"/>
      <c r="B179" s="60"/>
      <c r="C179" s="61"/>
      <c r="D179" s="60"/>
      <c r="E179" s="60"/>
      <c r="F179" s="60"/>
      <c r="G179" s="60"/>
      <c r="H179" s="131" t="str">
        <f>IF(G179="","",VLOOKUP(G179,Instructions!AG$2:AH$43,2,FALSE))</f>
        <v/>
      </c>
      <c r="I179" s="24" t="str">
        <f t="shared" si="15"/>
        <v/>
      </c>
      <c r="J179" s="25" t="str">
        <f t="shared" si="20"/>
        <v/>
      </c>
      <c r="K179" s="26" t="str">
        <f t="shared" si="16"/>
        <v/>
      </c>
      <c r="L179" s="27" t="str">
        <f t="shared" si="17"/>
        <v/>
      </c>
      <c r="P179" s="12" t="str">
        <f t="shared" si="18"/>
        <v/>
      </c>
      <c r="Q179" s="11" t="str" cm="1">
        <f t="array" ref="Q179">IFERROR(INDEX($P$3:$P$501, MATCH(0,IF(ISBLANK($P$3:$P$501),1,COUNTIF(Q$2:$Q178, $P$3:$P$501)), 0)),"")</f>
        <v/>
      </c>
      <c r="T179" s="12" t="str">
        <f t="shared" si="19"/>
        <v/>
      </c>
      <c r="U179" s="11" t="str" cm="1">
        <f t="array" ref="U179">IFERROR(INDEX($T$3:$T$501, MATCH(0,IF(ISBLANK($T$3:$T$501),1,COUNTIF($U$2:U178, $T$3:$T$501)), 0)),"")</f>
        <v/>
      </c>
    </row>
    <row r="180" spans="1:21" x14ac:dyDescent="0.25">
      <c r="A180" s="62"/>
      <c r="B180" s="63"/>
      <c r="C180" s="64"/>
      <c r="D180" s="63"/>
      <c r="E180" s="63"/>
      <c r="F180" s="63"/>
      <c r="G180" s="63"/>
      <c r="H180" s="132" t="str">
        <f>IF(G180="","",VLOOKUP(G180,Instructions!AG$2:AH$43,2,FALSE))</f>
        <v/>
      </c>
      <c r="I180" s="14" t="str">
        <f t="shared" si="15"/>
        <v/>
      </c>
      <c r="J180" s="15" t="str">
        <f t="shared" si="20"/>
        <v/>
      </c>
      <c r="K180" s="16" t="str">
        <f t="shared" si="16"/>
        <v/>
      </c>
      <c r="L180" s="17" t="str">
        <f t="shared" si="17"/>
        <v/>
      </c>
      <c r="P180" s="12" t="str">
        <f t="shared" si="18"/>
        <v/>
      </c>
      <c r="Q180" s="11" t="str" cm="1">
        <f t="array" ref="Q180">IFERROR(INDEX($P$3:$P$501, MATCH(0,IF(ISBLANK($P$3:$P$501),1,COUNTIF(Q$2:$Q179, $P$3:$P$501)), 0)),"")</f>
        <v/>
      </c>
      <c r="T180" s="12" t="str">
        <f t="shared" si="19"/>
        <v/>
      </c>
      <c r="U180" s="11" t="str" cm="1">
        <f t="array" ref="U180">IFERROR(INDEX($T$3:$T$501, MATCH(0,IF(ISBLANK($T$3:$T$501),1,COUNTIF($U$2:U179, $T$3:$T$501)), 0)),"")</f>
        <v/>
      </c>
    </row>
    <row r="181" spans="1:21" x14ac:dyDescent="0.25">
      <c r="A181" s="59"/>
      <c r="B181" s="60"/>
      <c r="C181" s="61"/>
      <c r="D181" s="60"/>
      <c r="E181" s="60"/>
      <c r="F181" s="60"/>
      <c r="G181" s="60"/>
      <c r="H181" s="131" t="str">
        <f>IF(G181="","",VLOOKUP(G181,Instructions!AG$2:AH$43,2,FALSE))</f>
        <v/>
      </c>
      <c r="I181" s="24" t="str">
        <f t="shared" si="15"/>
        <v/>
      </c>
      <c r="J181" s="25" t="str">
        <f t="shared" si="20"/>
        <v/>
      </c>
      <c r="K181" s="26" t="str">
        <f t="shared" si="16"/>
        <v/>
      </c>
      <c r="L181" s="27" t="str">
        <f t="shared" si="17"/>
        <v/>
      </c>
      <c r="P181" s="12" t="str">
        <f t="shared" si="18"/>
        <v/>
      </c>
      <c r="Q181" s="11" t="str" cm="1">
        <f t="array" ref="Q181">IFERROR(INDEX($P$3:$P$501, MATCH(0,IF(ISBLANK($P$3:$P$501),1,COUNTIF(Q$2:$Q180, $P$3:$P$501)), 0)),"")</f>
        <v/>
      </c>
      <c r="T181" s="12" t="str">
        <f t="shared" si="19"/>
        <v/>
      </c>
      <c r="U181" s="11" t="str" cm="1">
        <f t="array" ref="U181">IFERROR(INDEX($T$3:$T$501, MATCH(0,IF(ISBLANK($T$3:$T$501),1,COUNTIF($U$2:U180, $T$3:$T$501)), 0)),"")</f>
        <v/>
      </c>
    </row>
    <row r="182" spans="1:21" x14ac:dyDescent="0.25">
      <c r="A182" s="62"/>
      <c r="B182" s="63"/>
      <c r="C182" s="64"/>
      <c r="D182" s="63"/>
      <c r="E182" s="63"/>
      <c r="F182" s="63"/>
      <c r="G182" s="63"/>
      <c r="H182" s="132" t="str">
        <f>IF(G182="","",VLOOKUP(G182,Instructions!AG$2:AH$43,2,FALSE))</f>
        <v/>
      </c>
      <c r="I182" s="14" t="str">
        <f t="shared" si="15"/>
        <v/>
      </c>
      <c r="J182" s="15" t="str">
        <f t="shared" si="20"/>
        <v/>
      </c>
      <c r="K182" s="16" t="str">
        <f t="shared" si="16"/>
        <v/>
      </c>
      <c r="L182" s="17" t="str">
        <f t="shared" si="17"/>
        <v/>
      </c>
      <c r="P182" s="12" t="str">
        <f t="shared" si="18"/>
        <v/>
      </c>
      <c r="Q182" s="11" t="str" cm="1">
        <f t="array" ref="Q182">IFERROR(INDEX($P$3:$P$501, MATCH(0,IF(ISBLANK($P$3:$P$501),1,COUNTIF(Q$2:$Q181, $P$3:$P$501)), 0)),"")</f>
        <v/>
      </c>
      <c r="T182" s="12" t="str">
        <f t="shared" si="19"/>
        <v/>
      </c>
      <c r="U182" s="11" t="str" cm="1">
        <f t="array" ref="U182">IFERROR(INDEX($T$3:$T$501, MATCH(0,IF(ISBLANK($T$3:$T$501),1,COUNTIF($U$2:U181, $T$3:$T$501)), 0)),"")</f>
        <v/>
      </c>
    </row>
    <row r="183" spans="1:21" x14ac:dyDescent="0.25">
      <c r="A183" s="59"/>
      <c r="B183" s="60"/>
      <c r="C183" s="61"/>
      <c r="D183" s="60"/>
      <c r="E183" s="60"/>
      <c r="F183" s="60"/>
      <c r="G183" s="60"/>
      <c r="H183" s="131" t="str">
        <f>IF(G183="","",VLOOKUP(G183,Instructions!AG$2:AH$43,2,FALSE))</f>
        <v/>
      </c>
      <c r="I183" s="24" t="str">
        <f t="shared" si="15"/>
        <v/>
      </c>
      <c r="J183" s="25" t="str">
        <f t="shared" si="20"/>
        <v/>
      </c>
      <c r="K183" s="26" t="str">
        <f t="shared" si="16"/>
        <v/>
      </c>
      <c r="L183" s="27" t="str">
        <f t="shared" si="17"/>
        <v/>
      </c>
      <c r="P183" s="12" t="str">
        <f t="shared" si="18"/>
        <v/>
      </c>
      <c r="Q183" s="11" t="str" cm="1">
        <f t="array" ref="Q183">IFERROR(INDEX($P$3:$P$501, MATCH(0,IF(ISBLANK($P$3:$P$501),1,COUNTIF(Q$2:$Q182, $P$3:$P$501)), 0)),"")</f>
        <v/>
      </c>
      <c r="T183" s="12" t="str">
        <f t="shared" si="19"/>
        <v/>
      </c>
      <c r="U183" s="11" t="str" cm="1">
        <f t="array" ref="U183">IFERROR(INDEX($T$3:$T$501, MATCH(0,IF(ISBLANK($T$3:$T$501),1,COUNTIF($U$2:U182, $T$3:$T$501)), 0)),"")</f>
        <v/>
      </c>
    </row>
    <row r="184" spans="1:21" x14ac:dyDescent="0.25">
      <c r="A184" s="62"/>
      <c r="B184" s="63"/>
      <c r="C184" s="64"/>
      <c r="D184" s="63"/>
      <c r="E184" s="63"/>
      <c r="F184" s="63"/>
      <c r="G184" s="63"/>
      <c r="H184" s="132" t="str">
        <f>IF(G184="","",VLOOKUP(G184,Instructions!AG$2:AH$43,2,FALSE))</f>
        <v/>
      </c>
      <c r="I184" s="14" t="str">
        <f t="shared" si="15"/>
        <v/>
      </c>
      <c r="J184" s="15" t="str">
        <f t="shared" si="20"/>
        <v/>
      </c>
      <c r="K184" s="16" t="str">
        <f t="shared" si="16"/>
        <v/>
      </c>
      <c r="L184" s="17" t="str">
        <f t="shared" si="17"/>
        <v/>
      </c>
      <c r="P184" s="12" t="str">
        <f t="shared" si="18"/>
        <v/>
      </c>
      <c r="Q184" s="11" t="str" cm="1">
        <f t="array" ref="Q184">IFERROR(INDEX($P$3:$P$501, MATCH(0,IF(ISBLANK($P$3:$P$501),1,COUNTIF(Q$2:$Q183, $P$3:$P$501)), 0)),"")</f>
        <v/>
      </c>
      <c r="T184" s="12" t="str">
        <f t="shared" si="19"/>
        <v/>
      </c>
      <c r="U184" s="11" t="str" cm="1">
        <f t="array" ref="U184">IFERROR(INDEX($T$3:$T$501, MATCH(0,IF(ISBLANK($T$3:$T$501),1,COUNTIF($U$2:U183, $T$3:$T$501)), 0)),"")</f>
        <v/>
      </c>
    </row>
    <row r="185" spans="1:21" x14ac:dyDescent="0.25">
      <c r="A185" s="59"/>
      <c r="B185" s="60"/>
      <c r="C185" s="61"/>
      <c r="D185" s="60"/>
      <c r="E185" s="60"/>
      <c r="F185" s="60"/>
      <c r="G185" s="60"/>
      <c r="H185" s="131" t="str">
        <f>IF(G185="","",VLOOKUP(G185,Instructions!AG$2:AH$43,2,FALSE))</f>
        <v/>
      </c>
      <c r="I185" s="24" t="str">
        <f t="shared" si="15"/>
        <v/>
      </c>
      <c r="J185" s="25" t="str">
        <f t="shared" si="20"/>
        <v/>
      </c>
      <c r="K185" s="26" t="str">
        <f t="shared" si="16"/>
        <v/>
      </c>
      <c r="L185" s="27" t="str">
        <f t="shared" si="17"/>
        <v/>
      </c>
      <c r="P185" s="12" t="str">
        <f t="shared" si="18"/>
        <v/>
      </c>
      <c r="Q185" s="11" t="str" cm="1">
        <f t="array" ref="Q185">IFERROR(INDEX($P$3:$P$501, MATCH(0,IF(ISBLANK($P$3:$P$501),1,COUNTIF(Q$2:$Q184, $P$3:$P$501)), 0)),"")</f>
        <v/>
      </c>
      <c r="T185" s="12" t="str">
        <f t="shared" si="19"/>
        <v/>
      </c>
      <c r="U185" s="11" t="str" cm="1">
        <f t="array" ref="U185">IFERROR(INDEX($T$3:$T$501, MATCH(0,IF(ISBLANK($T$3:$T$501),1,COUNTIF($U$2:U184, $T$3:$T$501)), 0)),"")</f>
        <v/>
      </c>
    </row>
    <row r="186" spans="1:21" x14ac:dyDescent="0.25">
      <c r="A186" s="62"/>
      <c r="B186" s="63"/>
      <c r="C186" s="64"/>
      <c r="D186" s="63"/>
      <c r="E186" s="63"/>
      <c r="F186" s="63"/>
      <c r="G186" s="63"/>
      <c r="H186" s="132" t="str">
        <f>IF(G186="","",VLOOKUP(G186,Instructions!AG$2:AH$43,2,FALSE))</f>
        <v/>
      </c>
      <c r="I186" s="14" t="str">
        <f t="shared" si="15"/>
        <v/>
      </c>
      <c r="J186" s="15" t="str">
        <f t="shared" si="20"/>
        <v/>
      </c>
      <c r="K186" s="16" t="str">
        <f t="shared" si="16"/>
        <v/>
      </c>
      <c r="L186" s="17" t="str">
        <f t="shared" si="17"/>
        <v/>
      </c>
      <c r="P186" s="12" t="str">
        <f t="shared" si="18"/>
        <v/>
      </c>
      <c r="Q186" s="11" t="str" cm="1">
        <f t="array" ref="Q186">IFERROR(INDEX($P$3:$P$501, MATCH(0,IF(ISBLANK($P$3:$P$501),1,COUNTIF(Q$2:$Q185, $P$3:$P$501)), 0)),"")</f>
        <v/>
      </c>
      <c r="T186" s="12" t="str">
        <f t="shared" si="19"/>
        <v/>
      </c>
      <c r="U186" s="11" t="str" cm="1">
        <f t="array" ref="U186">IFERROR(INDEX($T$3:$T$501, MATCH(0,IF(ISBLANK($T$3:$T$501),1,COUNTIF($U$2:U185, $T$3:$T$501)), 0)),"")</f>
        <v/>
      </c>
    </row>
    <row r="187" spans="1:21" x14ac:dyDescent="0.25">
      <c r="A187" s="59"/>
      <c r="B187" s="60"/>
      <c r="C187" s="61"/>
      <c r="D187" s="60"/>
      <c r="E187" s="60"/>
      <c r="F187" s="60"/>
      <c r="G187" s="60"/>
      <c r="H187" s="131" t="str">
        <f>IF(G187="","",VLOOKUP(G187,Instructions!AG$2:AH$43,2,FALSE))</f>
        <v/>
      </c>
      <c r="I187" s="24" t="str">
        <f t="shared" si="15"/>
        <v/>
      </c>
      <c r="J187" s="25" t="str">
        <f t="shared" si="20"/>
        <v/>
      </c>
      <c r="K187" s="26" t="str">
        <f t="shared" si="16"/>
        <v/>
      </c>
      <c r="L187" s="27" t="str">
        <f t="shared" si="17"/>
        <v/>
      </c>
      <c r="P187" s="12" t="str">
        <f t="shared" si="18"/>
        <v/>
      </c>
      <c r="Q187" s="11" t="str" cm="1">
        <f t="array" ref="Q187">IFERROR(INDEX($P$3:$P$501, MATCH(0,IF(ISBLANK($P$3:$P$501),1,COUNTIF(Q$2:$Q186, $P$3:$P$501)), 0)),"")</f>
        <v/>
      </c>
      <c r="T187" s="12" t="str">
        <f t="shared" si="19"/>
        <v/>
      </c>
      <c r="U187" s="11" t="str" cm="1">
        <f t="array" ref="U187">IFERROR(INDEX($T$3:$T$501, MATCH(0,IF(ISBLANK($T$3:$T$501),1,COUNTIF($U$2:U186, $T$3:$T$501)), 0)),"")</f>
        <v/>
      </c>
    </row>
    <row r="188" spans="1:21" x14ac:dyDescent="0.25">
      <c r="A188" s="62"/>
      <c r="B188" s="63"/>
      <c r="C188" s="64"/>
      <c r="D188" s="63"/>
      <c r="E188" s="63"/>
      <c r="F188" s="63"/>
      <c r="G188" s="63"/>
      <c r="H188" s="132" t="str">
        <f>IF(G188="","",VLOOKUP(G188,Instructions!AG$2:AH$43,2,FALSE))</f>
        <v/>
      </c>
      <c r="I188" s="14" t="str">
        <f t="shared" si="15"/>
        <v/>
      </c>
      <c r="J188" s="15" t="str">
        <f t="shared" si="20"/>
        <v/>
      </c>
      <c r="K188" s="16" t="str">
        <f t="shared" si="16"/>
        <v/>
      </c>
      <c r="L188" s="17" t="str">
        <f t="shared" si="17"/>
        <v/>
      </c>
      <c r="P188" s="12" t="str">
        <f t="shared" si="18"/>
        <v/>
      </c>
      <c r="Q188" s="11" t="str" cm="1">
        <f t="array" ref="Q188">IFERROR(INDEX($P$3:$P$501, MATCH(0,IF(ISBLANK($P$3:$P$501),1,COUNTIF(Q$2:$Q187, $P$3:$P$501)), 0)),"")</f>
        <v/>
      </c>
      <c r="T188" s="12" t="str">
        <f t="shared" si="19"/>
        <v/>
      </c>
      <c r="U188" s="11" t="str" cm="1">
        <f t="array" ref="U188">IFERROR(INDEX($T$3:$T$501, MATCH(0,IF(ISBLANK($T$3:$T$501),1,COUNTIF($U$2:U187, $T$3:$T$501)), 0)),"")</f>
        <v/>
      </c>
    </row>
    <row r="189" spans="1:21" x14ac:dyDescent="0.25">
      <c r="A189" s="59"/>
      <c r="B189" s="60"/>
      <c r="C189" s="61"/>
      <c r="D189" s="60"/>
      <c r="E189" s="60"/>
      <c r="F189" s="60"/>
      <c r="G189" s="60"/>
      <c r="H189" s="131" t="str">
        <f>IF(G189="","",VLOOKUP(G189,Instructions!AG$2:AH$43,2,FALSE))</f>
        <v/>
      </c>
      <c r="I189" s="24" t="str">
        <f t="shared" si="15"/>
        <v/>
      </c>
      <c r="J189" s="25" t="str">
        <f t="shared" si="20"/>
        <v/>
      </c>
      <c r="K189" s="26" t="str">
        <f t="shared" si="16"/>
        <v/>
      </c>
      <c r="L189" s="27" t="str">
        <f t="shared" si="17"/>
        <v/>
      </c>
      <c r="P189" s="12" t="str">
        <f t="shared" si="18"/>
        <v/>
      </c>
      <c r="Q189" s="11" t="str" cm="1">
        <f t="array" ref="Q189">IFERROR(INDEX($P$3:$P$501, MATCH(0,IF(ISBLANK($P$3:$P$501),1,COUNTIF(Q$2:$Q188, $P$3:$P$501)), 0)),"")</f>
        <v/>
      </c>
      <c r="T189" s="12" t="str">
        <f t="shared" si="19"/>
        <v/>
      </c>
      <c r="U189" s="11" t="str" cm="1">
        <f t="array" ref="U189">IFERROR(INDEX($T$3:$T$501, MATCH(0,IF(ISBLANK($T$3:$T$501),1,COUNTIF($U$2:U188, $T$3:$T$501)), 0)),"")</f>
        <v/>
      </c>
    </row>
    <row r="190" spans="1:21" x14ac:dyDescent="0.25">
      <c r="A190" s="62"/>
      <c r="B190" s="63"/>
      <c r="C190" s="64"/>
      <c r="D190" s="63"/>
      <c r="E190" s="63"/>
      <c r="F190" s="63"/>
      <c r="G190" s="63"/>
      <c r="H190" s="132" t="str">
        <f>IF(G190="","",VLOOKUP(G190,Instructions!AG$2:AH$43,2,FALSE))</f>
        <v/>
      </c>
      <c r="I190" s="14" t="str">
        <f t="shared" si="15"/>
        <v/>
      </c>
      <c r="J190" s="15" t="str">
        <f t="shared" si="20"/>
        <v/>
      </c>
      <c r="K190" s="16" t="str">
        <f t="shared" si="16"/>
        <v/>
      </c>
      <c r="L190" s="17" t="str">
        <f t="shared" si="17"/>
        <v/>
      </c>
      <c r="P190" s="12" t="str">
        <f t="shared" si="18"/>
        <v/>
      </c>
      <c r="Q190" s="11" t="str" cm="1">
        <f t="array" ref="Q190">IFERROR(INDEX($P$3:$P$501, MATCH(0,IF(ISBLANK($P$3:$P$501),1,COUNTIF(Q$2:$Q189, $P$3:$P$501)), 0)),"")</f>
        <v/>
      </c>
      <c r="T190" s="12" t="str">
        <f t="shared" si="19"/>
        <v/>
      </c>
      <c r="U190" s="11" t="str" cm="1">
        <f t="array" ref="U190">IFERROR(INDEX($T$3:$T$501, MATCH(0,IF(ISBLANK($T$3:$T$501),1,COUNTIF($U$2:U189, $T$3:$T$501)), 0)),"")</f>
        <v/>
      </c>
    </row>
    <row r="191" spans="1:21" x14ac:dyDescent="0.25">
      <c r="A191" s="59"/>
      <c r="B191" s="60"/>
      <c r="C191" s="61"/>
      <c r="D191" s="60"/>
      <c r="E191" s="60"/>
      <c r="F191" s="60"/>
      <c r="G191" s="60"/>
      <c r="H191" s="131" t="str">
        <f>IF(G191="","",VLOOKUP(G191,Instructions!AG$2:AH$43,2,FALSE))</f>
        <v/>
      </c>
      <c r="I191" s="24" t="str">
        <f t="shared" si="15"/>
        <v/>
      </c>
      <c r="J191" s="25" t="str">
        <f t="shared" si="20"/>
        <v/>
      </c>
      <c r="K191" s="26" t="str">
        <f t="shared" si="16"/>
        <v/>
      </c>
      <c r="L191" s="27" t="str">
        <f t="shared" si="17"/>
        <v/>
      </c>
      <c r="P191" s="12" t="str">
        <f t="shared" si="18"/>
        <v/>
      </c>
      <c r="Q191" s="11" t="str" cm="1">
        <f t="array" ref="Q191">IFERROR(INDEX($P$3:$P$501, MATCH(0,IF(ISBLANK($P$3:$P$501),1,COUNTIF(Q$2:$Q190, $P$3:$P$501)), 0)),"")</f>
        <v/>
      </c>
      <c r="T191" s="12" t="str">
        <f t="shared" si="19"/>
        <v/>
      </c>
      <c r="U191" s="11" t="str" cm="1">
        <f t="array" ref="U191">IFERROR(INDEX($T$3:$T$501, MATCH(0,IF(ISBLANK($T$3:$T$501),1,COUNTIF($U$2:U190, $T$3:$T$501)), 0)),"")</f>
        <v/>
      </c>
    </row>
    <row r="192" spans="1:21" x14ac:dyDescent="0.25">
      <c r="A192" s="62"/>
      <c r="B192" s="63"/>
      <c r="C192" s="64"/>
      <c r="D192" s="63"/>
      <c r="E192" s="63"/>
      <c r="F192" s="63"/>
      <c r="G192" s="63"/>
      <c r="H192" s="132" t="str">
        <f>IF(G192="","",VLOOKUP(G192,Instructions!AG$2:AH$43,2,FALSE))</f>
        <v/>
      </c>
      <c r="I192" s="14" t="str">
        <f t="shared" si="15"/>
        <v/>
      </c>
      <c r="J192" s="15" t="str">
        <f t="shared" si="20"/>
        <v/>
      </c>
      <c r="K192" s="16" t="str">
        <f t="shared" si="16"/>
        <v/>
      </c>
      <c r="L192" s="17" t="str">
        <f t="shared" si="17"/>
        <v/>
      </c>
      <c r="P192" s="12" t="str">
        <f t="shared" si="18"/>
        <v/>
      </c>
      <c r="Q192" s="11" t="str" cm="1">
        <f t="array" ref="Q192">IFERROR(INDEX($P$3:$P$501, MATCH(0,IF(ISBLANK($P$3:$P$501),1,COUNTIF(Q$2:$Q191, $P$3:$P$501)), 0)),"")</f>
        <v/>
      </c>
      <c r="T192" s="12" t="str">
        <f t="shared" si="19"/>
        <v/>
      </c>
      <c r="U192" s="11" t="str" cm="1">
        <f t="array" ref="U192">IFERROR(INDEX($T$3:$T$501, MATCH(0,IF(ISBLANK($T$3:$T$501),1,COUNTIF($U$2:U191, $T$3:$T$501)), 0)),"")</f>
        <v/>
      </c>
    </row>
    <row r="193" spans="1:21" x14ac:dyDescent="0.25">
      <c r="A193" s="59"/>
      <c r="B193" s="60"/>
      <c r="C193" s="61"/>
      <c r="D193" s="60"/>
      <c r="E193" s="60"/>
      <c r="F193" s="60"/>
      <c r="G193" s="60"/>
      <c r="H193" s="131" t="str">
        <f>IF(G193="","",VLOOKUP(G193,Instructions!AG$2:AH$43,2,FALSE))</f>
        <v/>
      </c>
      <c r="I193" s="24" t="str">
        <f t="shared" si="15"/>
        <v/>
      </c>
      <c r="J193" s="25" t="str">
        <f t="shared" si="20"/>
        <v/>
      </c>
      <c r="K193" s="26" t="str">
        <f t="shared" si="16"/>
        <v/>
      </c>
      <c r="L193" s="27" t="str">
        <f t="shared" si="17"/>
        <v/>
      </c>
      <c r="P193" s="12" t="str">
        <f t="shared" si="18"/>
        <v/>
      </c>
      <c r="Q193" s="11" t="str" cm="1">
        <f t="array" ref="Q193">IFERROR(INDEX($P$3:$P$501, MATCH(0,IF(ISBLANK($P$3:$P$501),1,COUNTIF(Q$2:$Q192, $P$3:$P$501)), 0)),"")</f>
        <v/>
      </c>
      <c r="T193" s="12" t="str">
        <f t="shared" si="19"/>
        <v/>
      </c>
      <c r="U193" s="11" t="str" cm="1">
        <f t="array" ref="U193">IFERROR(INDEX($T$3:$T$501, MATCH(0,IF(ISBLANK($T$3:$T$501),1,COUNTIF($U$2:U192, $T$3:$T$501)), 0)),"")</f>
        <v/>
      </c>
    </row>
    <row r="194" spans="1:21" x14ac:dyDescent="0.25">
      <c r="A194" s="62"/>
      <c r="B194" s="63"/>
      <c r="C194" s="64"/>
      <c r="D194" s="63"/>
      <c r="E194" s="63"/>
      <c r="F194" s="63"/>
      <c r="G194" s="63"/>
      <c r="H194" s="132" t="str">
        <f>IF(G194="","",VLOOKUP(G194,Instructions!AG$2:AH$43,2,FALSE))</f>
        <v/>
      </c>
      <c r="I194" s="14" t="str">
        <f t="shared" ref="I194:I257" si="21">IF(F194="A",8,IF(F194="B",4,IF(F194="C",2,IF(F194="","",IF(F194="D",1,"Error")))))</f>
        <v/>
      </c>
      <c r="J194" s="15" t="str">
        <f t="shared" si="20"/>
        <v/>
      </c>
      <c r="K194" s="16" t="str">
        <f t="shared" ref="K194:K257" si="22">IF(B194&lt;&gt;"",IF(I194="","",IF(AND(B194="N")*OR(E194=1,E194=3,E194=4,E194=10),19100,IF(AND(B194="N")*OR(E194=2,E194=11),19400, IF(AND(B194="N")*OR(E194=5,E194=7,E194=8,E194=9),18400, IF(AND(B194="N")*OR(E194=6,E194=14,E194=18,E194=19,E194=20),18200,IF(AND(B194="N")*OR(E194=12,E194=16),18500, IF(AND(B194="N")*OR(E194=13,E194=21),17700,IF(AND(B194="N",E194=15),17300,IF(AND(B194="N",E194=17),18600,10300))))))))),"")</f>
        <v/>
      </c>
      <c r="L194" s="17" t="str">
        <f t="shared" ref="L194:L257" si="23">IF(OR(J194="",K194=""),"",J194*K194)</f>
        <v/>
      </c>
      <c r="P194" s="12" t="str">
        <f t="shared" si="18"/>
        <v/>
      </c>
      <c r="Q194" s="11" t="str" cm="1">
        <f t="array" ref="Q194">IFERROR(INDEX($P$3:$P$501, MATCH(0,IF(ISBLANK($P$3:$P$501),1,COUNTIF(Q$2:$Q193, $P$3:$P$501)), 0)),"")</f>
        <v/>
      </c>
      <c r="T194" s="12" t="str">
        <f t="shared" si="19"/>
        <v/>
      </c>
      <c r="U194" s="11" t="str" cm="1">
        <f t="array" ref="U194">IFERROR(INDEX($T$3:$T$501, MATCH(0,IF(ISBLANK($T$3:$T$501),1,COUNTIF($U$2:U193, $T$3:$T$501)), 0)),"")</f>
        <v/>
      </c>
    </row>
    <row r="195" spans="1:21" x14ac:dyDescent="0.25">
      <c r="A195" s="59"/>
      <c r="B195" s="60"/>
      <c r="C195" s="61"/>
      <c r="D195" s="60"/>
      <c r="E195" s="60"/>
      <c r="F195" s="60"/>
      <c r="G195" s="60"/>
      <c r="H195" s="131" t="str">
        <f>IF(G195="","",VLOOKUP(G195,Instructions!AG$2:AH$43,2,FALSE))</f>
        <v/>
      </c>
      <c r="I195" s="24" t="str">
        <f t="shared" si="21"/>
        <v/>
      </c>
      <c r="J195" s="25" t="str">
        <f t="shared" si="20"/>
        <v/>
      </c>
      <c r="K195" s="26" t="str">
        <f t="shared" si="22"/>
        <v/>
      </c>
      <c r="L195" s="27" t="str">
        <f t="shared" si="23"/>
        <v/>
      </c>
      <c r="P195" s="12" t="str">
        <f t="shared" si="18"/>
        <v/>
      </c>
      <c r="Q195" s="11" t="str" cm="1">
        <f t="array" ref="Q195">IFERROR(INDEX($P$3:$P$501, MATCH(0,IF(ISBLANK($P$3:$P$501),1,COUNTIF(Q$2:$Q194, $P$3:$P$501)), 0)),"")</f>
        <v/>
      </c>
      <c r="T195" s="12" t="str">
        <f t="shared" si="19"/>
        <v/>
      </c>
      <c r="U195" s="11" t="str" cm="1">
        <f t="array" ref="U195">IFERROR(INDEX($T$3:$T$501, MATCH(0,IF(ISBLANK($T$3:$T$501),1,COUNTIF($U$2:U194, $T$3:$T$501)), 0)),"")</f>
        <v/>
      </c>
    </row>
    <row r="196" spans="1:21" x14ac:dyDescent="0.25">
      <c r="A196" s="62"/>
      <c r="B196" s="63"/>
      <c r="C196" s="64"/>
      <c r="D196" s="63"/>
      <c r="E196" s="63"/>
      <c r="F196" s="63"/>
      <c r="G196" s="63"/>
      <c r="H196" s="132" t="str">
        <f>IF(G196="","",VLOOKUP(G196,Instructions!AG$2:AH$43,2,FALSE))</f>
        <v/>
      </c>
      <c r="I196" s="14" t="str">
        <f t="shared" si="21"/>
        <v/>
      </c>
      <c r="J196" s="15" t="str">
        <f t="shared" si="20"/>
        <v/>
      </c>
      <c r="K196" s="16" t="str">
        <f t="shared" si="22"/>
        <v/>
      </c>
      <c r="L196" s="17" t="str">
        <f t="shared" si="23"/>
        <v/>
      </c>
      <c r="P196" s="12" t="str">
        <f t="shared" ref="P196:P259" si="24">IF(C196&gt;0,D196,"")</f>
        <v/>
      </c>
      <c r="Q196" s="11" t="str" cm="1">
        <f t="array" ref="Q196">IFERROR(INDEX($P$3:$P$501, MATCH(0,IF(ISBLANK($P$3:$P$501),1,COUNTIF(Q$2:$Q195, $P$3:$P$501)), 0)),"")</f>
        <v/>
      </c>
      <c r="T196" s="12" t="str">
        <f t="shared" ref="T196:T259" si="25">IF(C196&gt;0,F196,"")</f>
        <v/>
      </c>
      <c r="U196" s="11" t="str" cm="1">
        <f t="array" ref="U196">IFERROR(INDEX($T$3:$T$501, MATCH(0,IF(ISBLANK($T$3:$T$501),1,COUNTIF($U$2:U195, $T$3:$T$501)), 0)),"")</f>
        <v/>
      </c>
    </row>
    <row r="197" spans="1:21" x14ac:dyDescent="0.25">
      <c r="A197" s="59"/>
      <c r="B197" s="60"/>
      <c r="C197" s="61"/>
      <c r="D197" s="60"/>
      <c r="E197" s="60"/>
      <c r="F197" s="60"/>
      <c r="G197" s="60"/>
      <c r="H197" s="131" t="str">
        <f>IF(G197="","",VLOOKUP(G197,Instructions!AG$2:AH$43,2,FALSE))</f>
        <v/>
      </c>
      <c r="I197" s="24" t="str">
        <f t="shared" si="21"/>
        <v/>
      </c>
      <c r="J197" s="25" t="str">
        <f t="shared" ref="J197:J260" si="26">IF(C197="","",ROUND(C197,3)*I197)</f>
        <v/>
      </c>
      <c r="K197" s="26" t="str">
        <f t="shared" si="22"/>
        <v/>
      </c>
      <c r="L197" s="27" t="str">
        <f t="shared" si="23"/>
        <v/>
      </c>
      <c r="P197" s="12" t="str">
        <f t="shared" si="24"/>
        <v/>
      </c>
      <c r="Q197" s="11" t="str" cm="1">
        <f t="array" ref="Q197">IFERROR(INDEX($P$3:$P$501, MATCH(0,IF(ISBLANK($P$3:$P$501),1,COUNTIF(Q$2:$Q196, $P$3:$P$501)), 0)),"")</f>
        <v/>
      </c>
      <c r="T197" s="12" t="str">
        <f t="shared" si="25"/>
        <v/>
      </c>
      <c r="U197" s="11" t="str" cm="1">
        <f t="array" ref="U197">IFERROR(INDEX($T$3:$T$501, MATCH(0,IF(ISBLANK($T$3:$T$501),1,COUNTIF($U$2:U196, $T$3:$T$501)), 0)),"")</f>
        <v/>
      </c>
    </row>
    <row r="198" spans="1:21" x14ac:dyDescent="0.25">
      <c r="A198" s="62"/>
      <c r="B198" s="63"/>
      <c r="C198" s="64"/>
      <c r="D198" s="63"/>
      <c r="E198" s="63"/>
      <c r="F198" s="63"/>
      <c r="G198" s="63"/>
      <c r="H198" s="132" t="str">
        <f>IF(G198="","",VLOOKUP(G198,Instructions!AG$2:AH$43,2,FALSE))</f>
        <v/>
      </c>
      <c r="I198" s="14" t="str">
        <f t="shared" si="21"/>
        <v/>
      </c>
      <c r="J198" s="15" t="str">
        <f t="shared" si="26"/>
        <v/>
      </c>
      <c r="K198" s="16" t="str">
        <f t="shared" si="22"/>
        <v/>
      </c>
      <c r="L198" s="17" t="str">
        <f t="shared" si="23"/>
        <v/>
      </c>
      <c r="P198" s="12" t="str">
        <f t="shared" si="24"/>
        <v/>
      </c>
      <c r="Q198" s="11" t="str" cm="1">
        <f t="array" ref="Q198">IFERROR(INDEX($P$3:$P$501, MATCH(0,IF(ISBLANK($P$3:$P$501),1,COUNTIF(Q$2:$Q197, $P$3:$P$501)), 0)),"")</f>
        <v/>
      </c>
      <c r="T198" s="12" t="str">
        <f t="shared" si="25"/>
        <v/>
      </c>
      <c r="U198" s="11" t="str" cm="1">
        <f t="array" ref="U198">IFERROR(INDEX($T$3:$T$501, MATCH(0,IF(ISBLANK($T$3:$T$501),1,COUNTIF($U$2:U197, $T$3:$T$501)), 0)),"")</f>
        <v/>
      </c>
    </row>
    <row r="199" spans="1:21" x14ac:dyDescent="0.25">
      <c r="A199" s="59"/>
      <c r="B199" s="60"/>
      <c r="C199" s="61"/>
      <c r="D199" s="60"/>
      <c r="E199" s="60"/>
      <c r="F199" s="60"/>
      <c r="G199" s="60"/>
      <c r="H199" s="131" t="str">
        <f>IF(G199="","",VLOOKUP(G199,Instructions!AG$2:AH$43,2,FALSE))</f>
        <v/>
      </c>
      <c r="I199" s="24" t="str">
        <f t="shared" si="21"/>
        <v/>
      </c>
      <c r="J199" s="25" t="str">
        <f t="shared" si="26"/>
        <v/>
      </c>
      <c r="K199" s="26" t="str">
        <f t="shared" si="22"/>
        <v/>
      </c>
      <c r="L199" s="27" t="str">
        <f t="shared" si="23"/>
        <v/>
      </c>
      <c r="P199" s="12" t="str">
        <f t="shared" si="24"/>
        <v/>
      </c>
      <c r="Q199" s="11" t="str" cm="1">
        <f t="array" ref="Q199">IFERROR(INDEX($P$3:$P$501, MATCH(0,IF(ISBLANK($P$3:$P$501),1,COUNTIF(Q$2:$Q198, $P$3:$P$501)), 0)),"")</f>
        <v/>
      </c>
      <c r="T199" s="12" t="str">
        <f t="shared" si="25"/>
        <v/>
      </c>
      <c r="U199" s="11" t="str" cm="1">
        <f t="array" ref="U199">IFERROR(INDEX($T$3:$T$501, MATCH(0,IF(ISBLANK($T$3:$T$501),1,COUNTIF($U$2:U198, $T$3:$T$501)), 0)),"")</f>
        <v/>
      </c>
    </row>
    <row r="200" spans="1:21" x14ac:dyDescent="0.25">
      <c r="A200" s="62"/>
      <c r="B200" s="63"/>
      <c r="C200" s="64"/>
      <c r="D200" s="63"/>
      <c r="E200" s="63"/>
      <c r="F200" s="63"/>
      <c r="G200" s="63"/>
      <c r="H200" s="132" t="str">
        <f>IF(G200="","",VLOOKUP(G200,Instructions!AG$2:AH$43,2,FALSE))</f>
        <v/>
      </c>
      <c r="I200" s="14" t="str">
        <f t="shared" si="21"/>
        <v/>
      </c>
      <c r="J200" s="15" t="str">
        <f t="shared" si="26"/>
        <v/>
      </c>
      <c r="K200" s="16" t="str">
        <f t="shared" si="22"/>
        <v/>
      </c>
      <c r="L200" s="17" t="str">
        <f t="shared" si="23"/>
        <v/>
      </c>
      <c r="P200" s="12" t="str">
        <f t="shared" si="24"/>
        <v/>
      </c>
      <c r="Q200" s="11" t="str" cm="1">
        <f t="array" ref="Q200">IFERROR(INDEX($P$3:$P$501, MATCH(0,IF(ISBLANK($P$3:$P$501),1,COUNTIF(Q$2:$Q199, $P$3:$P$501)), 0)),"")</f>
        <v/>
      </c>
      <c r="T200" s="12" t="str">
        <f t="shared" si="25"/>
        <v/>
      </c>
      <c r="U200" s="11" t="str" cm="1">
        <f t="array" ref="U200">IFERROR(INDEX($T$3:$T$501, MATCH(0,IF(ISBLANK($T$3:$T$501),1,COUNTIF($U$2:U199, $T$3:$T$501)), 0)),"")</f>
        <v/>
      </c>
    </row>
    <row r="201" spans="1:21" ht="15" customHeight="1" x14ac:dyDescent="0.25">
      <c r="A201" s="59"/>
      <c r="B201" s="60"/>
      <c r="C201" s="61"/>
      <c r="D201" s="60"/>
      <c r="E201" s="60"/>
      <c r="F201" s="60"/>
      <c r="G201" s="60"/>
      <c r="H201" s="131" t="str">
        <f>IF(G201="","",VLOOKUP(G201,Instructions!AG$2:AH$43,2,FALSE))</f>
        <v/>
      </c>
      <c r="I201" s="24" t="str">
        <f t="shared" si="21"/>
        <v/>
      </c>
      <c r="J201" s="25" t="str">
        <f t="shared" si="26"/>
        <v/>
      </c>
      <c r="K201" s="26" t="str">
        <f t="shared" si="22"/>
        <v/>
      </c>
      <c r="L201" s="27" t="str">
        <f t="shared" si="23"/>
        <v/>
      </c>
      <c r="P201" s="12" t="str">
        <f t="shared" si="24"/>
        <v/>
      </c>
      <c r="Q201" s="11" t="str" cm="1">
        <f t="array" ref="Q201">IFERROR(INDEX($P$3:$P$501, MATCH(0,IF(ISBLANK($P$3:$P$501),1,COUNTIF(Q$2:$Q200, $P$3:$P$501)), 0)),"")</f>
        <v/>
      </c>
      <c r="T201" s="12" t="str">
        <f t="shared" si="25"/>
        <v/>
      </c>
      <c r="U201" s="11" t="str" cm="1">
        <f t="array" ref="U201">IFERROR(INDEX($T$3:$T$501, MATCH(0,IF(ISBLANK($T$3:$T$501),1,COUNTIF($U$2:U200, $T$3:$T$501)), 0)),"")</f>
        <v/>
      </c>
    </row>
    <row r="202" spans="1:21" x14ac:dyDescent="0.25">
      <c r="A202" s="62"/>
      <c r="B202" s="63"/>
      <c r="C202" s="64"/>
      <c r="D202" s="63"/>
      <c r="E202" s="63"/>
      <c r="F202" s="63"/>
      <c r="G202" s="63"/>
      <c r="H202" s="132" t="str">
        <f>IF(G202="","",VLOOKUP(G202,Instructions!AG$2:AH$43,2,FALSE))</f>
        <v/>
      </c>
      <c r="I202" s="14" t="str">
        <f t="shared" si="21"/>
        <v/>
      </c>
      <c r="J202" s="15" t="str">
        <f t="shared" si="26"/>
        <v/>
      </c>
      <c r="K202" s="16" t="str">
        <f t="shared" si="22"/>
        <v/>
      </c>
      <c r="L202" s="17" t="str">
        <f t="shared" si="23"/>
        <v/>
      </c>
      <c r="P202" s="12" t="str">
        <f t="shared" si="24"/>
        <v/>
      </c>
      <c r="Q202" s="11" t="str" cm="1">
        <f t="array" ref="Q202">IFERROR(INDEX($P$3:$P$501, MATCH(0,IF(ISBLANK($P$3:$P$501),1,COUNTIF(Q$2:$Q201, $P$3:$P$501)), 0)),"")</f>
        <v/>
      </c>
      <c r="T202" s="12" t="str">
        <f t="shared" si="25"/>
        <v/>
      </c>
      <c r="U202" s="11" t="str" cm="1">
        <f t="array" ref="U202">IFERROR(INDEX($T$3:$T$501, MATCH(0,IF(ISBLANK($T$3:$T$501),1,COUNTIF($U$2:U201, $T$3:$T$501)), 0)),"")</f>
        <v/>
      </c>
    </row>
    <row r="203" spans="1:21" x14ac:dyDescent="0.25">
      <c r="A203" s="59"/>
      <c r="B203" s="60"/>
      <c r="C203" s="61"/>
      <c r="D203" s="60"/>
      <c r="E203" s="60"/>
      <c r="F203" s="60"/>
      <c r="G203" s="60"/>
      <c r="H203" s="131" t="str">
        <f>IF(G203="","",VLOOKUP(G203,Instructions!AG$2:AH$43,2,FALSE))</f>
        <v/>
      </c>
      <c r="I203" s="24" t="str">
        <f t="shared" si="21"/>
        <v/>
      </c>
      <c r="J203" s="25" t="str">
        <f t="shared" si="26"/>
        <v/>
      </c>
      <c r="K203" s="26" t="str">
        <f t="shared" si="22"/>
        <v/>
      </c>
      <c r="L203" s="27" t="str">
        <f t="shared" si="23"/>
        <v/>
      </c>
      <c r="P203" s="12" t="str">
        <f t="shared" si="24"/>
        <v/>
      </c>
      <c r="Q203" s="11" t="str" cm="1">
        <f t="array" ref="Q203">IFERROR(INDEX($P$3:$P$501, MATCH(0,IF(ISBLANK($P$3:$P$501),1,COUNTIF(Q$2:$Q202, $P$3:$P$501)), 0)),"")</f>
        <v/>
      </c>
      <c r="T203" s="12" t="str">
        <f t="shared" si="25"/>
        <v/>
      </c>
      <c r="U203" s="11" t="str" cm="1">
        <f t="array" ref="U203">IFERROR(INDEX($T$3:$T$501, MATCH(0,IF(ISBLANK($T$3:$T$501),1,COUNTIF($U$2:U202, $T$3:$T$501)), 0)),"")</f>
        <v/>
      </c>
    </row>
    <row r="204" spans="1:21" x14ac:dyDescent="0.25">
      <c r="A204" s="62"/>
      <c r="B204" s="63"/>
      <c r="C204" s="64"/>
      <c r="D204" s="63"/>
      <c r="E204" s="63"/>
      <c r="F204" s="63"/>
      <c r="G204" s="63"/>
      <c r="H204" s="132" t="str">
        <f>IF(G204="","",VLOOKUP(G204,Instructions!AG$2:AH$43,2,FALSE))</f>
        <v/>
      </c>
      <c r="I204" s="14" t="str">
        <f t="shared" si="21"/>
        <v/>
      </c>
      <c r="J204" s="15" t="str">
        <f t="shared" si="26"/>
        <v/>
      </c>
      <c r="K204" s="16" t="str">
        <f t="shared" si="22"/>
        <v/>
      </c>
      <c r="L204" s="17" t="str">
        <f t="shared" si="23"/>
        <v/>
      </c>
      <c r="P204" s="12" t="str">
        <f t="shared" si="24"/>
        <v/>
      </c>
      <c r="Q204" s="11" t="str" cm="1">
        <f t="array" ref="Q204">IFERROR(INDEX($P$3:$P$501, MATCH(0,IF(ISBLANK($P$3:$P$501),1,COUNTIF(Q$2:$Q203, $P$3:$P$501)), 0)),"")</f>
        <v/>
      </c>
      <c r="T204" s="12" t="str">
        <f t="shared" si="25"/>
        <v/>
      </c>
      <c r="U204" s="11" t="str" cm="1">
        <f t="array" ref="U204">IFERROR(INDEX($T$3:$T$501, MATCH(0,IF(ISBLANK($T$3:$T$501),1,COUNTIF($U$2:U203, $T$3:$T$501)), 0)),"")</f>
        <v/>
      </c>
    </row>
    <row r="205" spans="1:21" x14ac:dyDescent="0.25">
      <c r="A205" s="59"/>
      <c r="B205" s="60"/>
      <c r="C205" s="61"/>
      <c r="D205" s="60"/>
      <c r="E205" s="60"/>
      <c r="F205" s="60"/>
      <c r="G205" s="60"/>
      <c r="H205" s="131" t="str">
        <f>IF(G205="","",VLOOKUP(G205,Instructions!AG$2:AH$43,2,FALSE))</f>
        <v/>
      </c>
      <c r="I205" s="24" t="str">
        <f t="shared" si="21"/>
        <v/>
      </c>
      <c r="J205" s="25" t="str">
        <f t="shared" si="26"/>
        <v/>
      </c>
      <c r="K205" s="26" t="str">
        <f t="shared" si="22"/>
        <v/>
      </c>
      <c r="L205" s="27" t="str">
        <f t="shared" si="23"/>
        <v/>
      </c>
      <c r="P205" s="12" t="str">
        <f t="shared" si="24"/>
        <v/>
      </c>
      <c r="Q205" s="11" t="str" cm="1">
        <f t="array" ref="Q205">IFERROR(INDEX($P$3:$P$501, MATCH(0,IF(ISBLANK($P$3:$P$501),1,COUNTIF(Q$2:$Q204, $P$3:$P$501)), 0)),"")</f>
        <v/>
      </c>
      <c r="T205" s="12" t="str">
        <f t="shared" si="25"/>
        <v/>
      </c>
      <c r="U205" s="11" t="str" cm="1">
        <f t="array" ref="U205">IFERROR(INDEX($T$3:$T$501, MATCH(0,IF(ISBLANK($T$3:$T$501),1,COUNTIF($U$2:U204, $T$3:$T$501)), 0)),"")</f>
        <v/>
      </c>
    </row>
    <row r="206" spans="1:21" x14ac:dyDescent="0.25">
      <c r="A206" s="62"/>
      <c r="B206" s="63"/>
      <c r="C206" s="64"/>
      <c r="D206" s="63"/>
      <c r="E206" s="63"/>
      <c r="F206" s="63"/>
      <c r="G206" s="63"/>
      <c r="H206" s="132" t="str">
        <f>IF(G206="","",VLOOKUP(G206,Instructions!AG$2:AH$43,2,FALSE))</f>
        <v/>
      </c>
      <c r="I206" s="14" t="str">
        <f t="shared" si="21"/>
        <v/>
      </c>
      <c r="J206" s="15" t="str">
        <f t="shared" si="26"/>
        <v/>
      </c>
      <c r="K206" s="16" t="str">
        <f t="shared" si="22"/>
        <v/>
      </c>
      <c r="L206" s="17" t="str">
        <f t="shared" si="23"/>
        <v/>
      </c>
      <c r="P206" s="12" t="str">
        <f t="shared" si="24"/>
        <v/>
      </c>
      <c r="Q206" s="11" t="str" cm="1">
        <f t="array" ref="Q206">IFERROR(INDEX($P$3:$P$501, MATCH(0,IF(ISBLANK($P$3:$P$501),1,COUNTIF(Q$2:$Q205, $P$3:$P$501)), 0)),"")</f>
        <v/>
      </c>
      <c r="T206" s="12" t="str">
        <f t="shared" si="25"/>
        <v/>
      </c>
      <c r="U206" s="11" t="str" cm="1">
        <f t="array" ref="U206">IFERROR(INDEX($T$3:$T$501, MATCH(0,IF(ISBLANK($T$3:$T$501),1,COUNTIF($U$2:U205, $T$3:$T$501)), 0)),"")</f>
        <v/>
      </c>
    </row>
    <row r="207" spans="1:21" x14ac:dyDescent="0.25">
      <c r="A207" s="59"/>
      <c r="B207" s="60"/>
      <c r="C207" s="61"/>
      <c r="D207" s="60"/>
      <c r="E207" s="60"/>
      <c r="F207" s="60"/>
      <c r="G207" s="60"/>
      <c r="H207" s="131" t="str">
        <f>IF(G207="","",VLOOKUP(G207,Instructions!AG$2:AH$43,2,FALSE))</f>
        <v/>
      </c>
      <c r="I207" s="24" t="str">
        <f t="shared" si="21"/>
        <v/>
      </c>
      <c r="J207" s="25" t="str">
        <f t="shared" si="26"/>
        <v/>
      </c>
      <c r="K207" s="26" t="str">
        <f t="shared" si="22"/>
        <v/>
      </c>
      <c r="L207" s="27" t="str">
        <f t="shared" si="23"/>
        <v/>
      </c>
      <c r="P207" s="12" t="str">
        <f t="shared" si="24"/>
        <v/>
      </c>
      <c r="Q207" s="11" t="str" cm="1">
        <f t="array" ref="Q207">IFERROR(INDEX($P$3:$P$501, MATCH(0,IF(ISBLANK($P$3:$P$501),1,COUNTIF(Q$2:$Q206, $P$3:$P$501)), 0)),"")</f>
        <v/>
      </c>
      <c r="T207" s="12" t="str">
        <f t="shared" si="25"/>
        <v/>
      </c>
      <c r="U207" s="11" t="str" cm="1">
        <f t="array" ref="U207">IFERROR(INDEX($T$3:$T$501, MATCH(0,IF(ISBLANK($T$3:$T$501),1,COUNTIF($U$2:U206, $T$3:$T$501)), 0)),"")</f>
        <v/>
      </c>
    </row>
    <row r="208" spans="1:21" x14ac:dyDescent="0.25">
      <c r="A208" s="62"/>
      <c r="B208" s="63"/>
      <c r="C208" s="64"/>
      <c r="D208" s="63"/>
      <c r="E208" s="63"/>
      <c r="F208" s="63"/>
      <c r="G208" s="63"/>
      <c r="H208" s="132" t="str">
        <f>IF(G208="","",VLOOKUP(G208,Instructions!AG$2:AH$43,2,FALSE))</f>
        <v/>
      </c>
      <c r="I208" s="14" t="str">
        <f t="shared" si="21"/>
        <v/>
      </c>
      <c r="J208" s="15" t="str">
        <f t="shared" si="26"/>
        <v/>
      </c>
      <c r="K208" s="16" t="str">
        <f t="shared" si="22"/>
        <v/>
      </c>
      <c r="L208" s="17" t="str">
        <f t="shared" si="23"/>
        <v/>
      </c>
      <c r="P208" s="12" t="str">
        <f t="shared" si="24"/>
        <v/>
      </c>
      <c r="Q208" s="11" t="str" cm="1">
        <f t="array" ref="Q208">IFERROR(INDEX($P$3:$P$501, MATCH(0,IF(ISBLANK($P$3:$P$501),1,COUNTIF(Q$2:$Q207, $P$3:$P$501)), 0)),"")</f>
        <v/>
      </c>
      <c r="T208" s="12" t="str">
        <f t="shared" si="25"/>
        <v/>
      </c>
      <c r="U208" s="11" t="str" cm="1">
        <f t="array" ref="U208">IFERROR(INDEX($T$3:$T$501, MATCH(0,IF(ISBLANK($T$3:$T$501),1,COUNTIF($U$2:U207, $T$3:$T$501)), 0)),"")</f>
        <v/>
      </c>
    </row>
    <row r="209" spans="1:21" x14ac:dyDescent="0.25">
      <c r="A209" s="59"/>
      <c r="B209" s="60"/>
      <c r="C209" s="61"/>
      <c r="D209" s="60"/>
      <c r="E209" s="60"/>
      <c r="F209" s="60"/>
      <c r="G209" s="60"/>
      <c r="H209" s="131" t="str">
        <f>IF(G209="","",VLOOKUP(G209,Instructions!AG$2:AH$43,2,FALSE))</f>
        <v/>
      </c>
      <c r="I209" s="24" t="str">
        <f t="shared" si="21"/>
        <v/>
      </c>
      <c r="J209" s="25" t="str">
        <f t="shared" si="26"/>
        <v/>
      </c>
      <c r="K209" s="26" t="str">
        <f t="shared" si="22"/>
        <v/>
      </c>
      <c r="L209" s="27" t="str">
        <f t="shared" si="23"/>
        <v/>
      </c>
      <c r="P209" s="12" t="str">
        <f t="shared" si="24"/>
        <v/>
      </c>
      <c r="Q209" s="11" t="str" cm="1">
        <f t="array" ref="Q209">IFERROR(INDEX($P$3:$P$501, MATCH(0,IF(ISBLANK($P$3:$P$501),1,COUNTIF(Q$2:$Q208, $P$3:$P$501)), 0)),"")</f>
        <v/>
      </c>
      <c r="T209" s="12" t="str">
        <f t="shared" si="25"/>
        <v/>
      </c>
      <c r="U209" s="11" t="str" cm="1">
        <f t="array" ref="U209">IFERROR(INDEX($T$3:$T$501, MATCH(0,IF(ISBLANK($T$3:$T$501),1,COUNTIF($U$2:U208, $T$3:$T$501)), 0)),"")</f>
        <v/>
      </c>
    </row>
    <row r="210" spans="1:21" x14ac:dyDescent="0.25">
      <c r="A210" s="62"/>
      <c r="B210" s="63"/>
      <c r="C210" s="64"/>
      <c r="D210" s="63"/>
      <c r="E210" s="63"/>
      <c r="F210" s="63"/>
      <c r="G210" s="63"/>
      <c r="H210" s="132" t="str">
        <f>IF(G210="","",VLOOKUP(G210,Instructions!AG$2:AH$43,2,FALSE))</f>
        <v/>
      </c>
      <c r="I210" s="14" t="str">
        <f t="shared" si="21"/>
        <v/>
      </c>
      <c r="J210" s="15" t="str">
        <f t="shared" si="26"/>
        <v/>
      </c>
      <c r="K210" s="16" t="str">
        <f t="shared" si="22"/>
        <v/>
      </c>
      <c r="L210" s="17" t="str">
        <f t="shared" si="23"/>
        <v/>
      </c>
      <c r="P210" s="12" t="str">
        <f t="shared" si="24"/>
        <v/>
      </c>
      <c r="Q210" s="11" t="str" cm="1">
        <f t="array" ref="Q210">IFERROR(INDEX($P$3:$P$501, MATCH(0,IF(ISBLANK($P$3:$P$501),1,COUNTIF(Q$2:$Q209, $P$3:$P$501)), 0)),"")</f>
        <v/>
      </c>
      <c r="T210" s="12" t="str">
        <f t="shared" si="25"/>
        <v/>
      </c>
      <c r="U210" s="11" t="str" cm="1">
        <f t="array" ref="U210">IFERROR(INDEX($T$3:$T$501, MATCH(0,IF(ISBLANK($T$3:$T$501),1,COUNTIF($U$2:U209, $T$3:$T$501)), 0)),"")</f>
        <v/>
      </c>
    </row>
    <row r="211" spans="1:21" x14ac:dyDescent="0.25">
      <c r="A211" s="59"/>
      <c r="B211" s="60"/>
      <c r="C211" s="61"/>
      <c r="D211" s="60"/>
      <c r="E211" s="60"/>
      <c r="F211" s="60"/>
      <c r="G211" s="60"/>
      <c r="H211" s="131" t="str">
        <f>IF(G211="","",VLOOKUP(G211,Instructions!AG$2:AH$43,2,FALSE))</f>
        <v/>
      </c>
      <c r="I211" s="24" t="str">
        <f t="shared" si="21"/>
        <v/>
      </c>
      <c r="J211" s="25" t="str">
        <f t="shared" si="26"/>
        <v/>
      </c>
      <c r="K211" s="26" t="str">
        <f t="shared" si="22"/>
        <v/>
      </c>
      <c r="L211" s="27" t="str">
        <f t="shared" si="23"/>
        <v/>
      </c>
      <c r="P211" s="12" t="str">
        <f t="shared" si="24"/>
        <v/>
      </c>
      <c r="Q211" s="11" t="str" cm="1">
        <f t="array" ref="Q211">IFERROR(INDEX($P$3:$P$501, MATCH(0,IF(ISBLANK($P$3:$P$501),1,COUNTIF(Q$2:$Q210, $P$3:$P$501)), 0)),"")</f>
        <v/>
      </c>
      <c r="T211" s="12" t="str">
        <f t="shared" si="25"/>
        <v/>
      </c>
      <c r="U211" s="11" t="str" cm="1">
        <f t="array" ref="U211">IFERROR(INDEX($T$3:$T$501, MATCH(0,IF(ISBLANK($T$3:$T$501),1,COUNTIF($U$2:U210, $T$3:$T$501)), 0)),"")</f>
        <v/>
      </c>
    </row>
    <row r="212" spans="1:21" x14ac:dyDescent="0.25">
      <c r="A212" s="62"/>
      <c r="B212" s="63"/>
      <c r="C212" s="64"/>
      <c r="D212" s="63"/>
      <c r="E212" s="63"/>
      <c r="F212" s="63"/>
      <c r="G212" s="63"/>
      <c r="H212" s="132" t="str">
        <f>IF(G212="","",VLOOKUP(G212,Instructions!AG$2:AH$43,2,FALSE))</f>
        <v/>
      </c>
      <c r="I212" s="14" t="str">
        <f t="shared" si="21"/>
        <v/>
      </c>
      <c r="J212" s="15" t="str">
        <f t="shared" si="26"/>
        <v/>
      </c>
      <c r="K212" s="16" t="str">
        <f t="shared" si="22"/>
        <v/>
      </c>
      <c r="L212" s="17" t="str">
        <f t="shared" si="23"/>
        <v/>
      </c>
      <c r="P212" s="12" t="str">
        <f t="shared" si="24"/>
        <v/>
      </c>
      <c r="Q212" s="11" t="str" cm="1">
        <f t="array" ref="Q212">IFERROR(INDEX($P$3:$P$501, MATCH(0,IF(ISBLANK($P$3:$P$501),1,COUNTIF(Q$2:$Q211, $P$3:$P$501)), 0)),"")</f>
        <v/>
      </c>
      <c r="T212" s="12" t="str">
        <f t="shared" si="25"/>
        <v/>
      </c>
      <c r="U212" s="11" t="str" cm="1">
        <f t="array" ref="U212">IFERROR(INDEX($T$3:$T$501, MATCH(0,IF(ISBLANK($T$3:$T$501),1,COUNTIF($U$2:U211, $T$3:$T$501)), 0)),"")</f>
        <v/>
      </c>
    </row>
    <row r="213" spans="1:21" x14ac:dyDescent="0.25">
      <c r="A213" s="59"/>
      <c r="B213" s="60"/>
      <c r="C213" s="61"/>
      <c r="D213" s="60"/>
      <c r="E213" s="60"/>
      <c r="F213" s="60"/>
      <c r="G213" s="60"/>
      <c r="H213" s="131" t="str">
        <f>IF(G213="","",VLOOKUP(G213,Instructions!AG$2:AH$43,2,FALSE))</f>
        <v/>
      </c>
      <c r="I213" s="24" t="str">
        <f t="shared" si="21"/>
        <v/>
      </c>
      <c r="J213" s="25" t="str">
        <f t="shared" si="26"/>
        <v/>
      </c>
      <c r="K213" s="26" t="str">
        <f t="shared" si="22"/>
        <v/>
      </c>
      <c r="L213" s="27" t="str">
        <f t="shared" si="23"/>
        <v/>
      </c>
      <c r="P213" s="12" t="str">
        <f t="shared" si="24"/>
        <v/>
      </c>
      <c r="Q213" s="11" t="str" cm="1">
        <f t="array" ref="Q213">IFERROR(INDEX($P$3:$P$501, MATCH(0,IF(ISBLANK($P$3:$P$501),1,COUNTIF(Q$2:$Q212, $P$3:$P$501)), 0)),"")</f>
        <v/>
      </c>
      <c r="T213" s="12" t="str">
        <f t="shared" si="25"/>
        <v/>
      </c>
      <c r="U213" s="11" t="str" cm="1">
        <f t="array" ref="U213">IFERROR(INDEX($T$3:$T$501, MATCH(0,IF(ISBLANK($T$3:$T$501),1,COUNTIF($U$2:U212, $T$3:$T$501)), 0)),"")</f>
        <v/>
      </c>
    </row>
    <row r="214" spans="1:21" x14ac:dyDescent="0.25">
      <c r="A214" s="62"/>
      <c r="B214" s="63"/>
      <c r="C214" s="64"/>
      <c r="D214" s="63"/>
      <c r="E214" s="63"/>
      <c r="F214" s="63"/>
      <c r="G214" s="63"/>
      <c r="H214" s="132" t="str">
        <f>IF(G214="","",VLOOKUP(G214,Instructions!AG$2:AH$43,2,FALSE))</f>
        <v/>
      </c>
      <c r="I214" s="14" t="str">
        <f t="shared" si="21"/>
        <v/>
      </c>
      <c r="J214" s="15" t="str">
        <f t="shared" si="26"/>
        <v/>
      </c>
      <c r="K214" s="16" t="str">
        <f t="shared" si="22"/>
        <v/>
      </c>
      <c r="L214" s="17" t="str">
        <f t="shared" si="23"/>
        <v/>
      </c>
      <c r="P214" s="12" t="str">
        <f t="shared" si="24"/>
        <v/>
      </c>
      <c r="Q214" s="11" t="str" cm="1">
        <f t="array" ref="Q214">IFERROR(INDEX($P$3:$P$501, MATCH(0,IF(ISBLANK($P$3:$P$501),1,COUNTIF(Q$2:$Q213, $P$3:$P$501)), 0)),"")</f>
        <v/>
      </c>
      <c r="T214" s="12" t="str">
        <f t="shared" si="25"/>
        <v/>
      </c>
      <c r="U214" s="11" t="str" cm="1">
        <f t="array" ref="U214">IFERROR(INDEX($T$3:$T$501, MATCH(0,IF(ISBLANK($T$3:$T$501),1,COUNTIF($U$2:U213, $T$3:$T$501)), 0)),"")</f>
        <v/>
      </c>
    </row>
    <row r="215" spans="1:21" x14ac:dyDescent="0.25">
      <c r="A215" s="59"/>
      <c r="B215" s="60"/>
      <c r="C215" s="61"/>
      <c r="D215" s="60"/>
      <c r="E215" s="60"/>
      <c r="F215" s="60"/>
      <c r="G215" s="60"/>
      <c r="H215" s="131" t="str">
        <f>IF(G215="","",VLOOKUP(G215,Instructions!AG$2:AH$43,2,FALSE))</f>
        <v/>
      </c>
      <c r="I215" s="24" t="str">
        <f t="shared" si="21"/>
        <v/>
      </c>
      <c r="J215" s="25" t="str">
        <f t="shared" si="26"/>
        <v/>
      </c>
      <c r="K215" s="26" t="str">
        <f t="shared" si="22"/>
        <v/>
      </c>
      <c r="L215" s="27" t="str">
        <f t="shared" si="23"/>
        <v/>
      </c>
      <c r="P215" s="12" t="str">
        <f t="shared" si="24"/>
        <v/>
      </c>
      <c r="Q215" s="11" t="str" cm="1">
        <f t="array" ref="Q215">IFERROR(INDEX($P$3:$P$501, MATCH(0,IF(ISBLANK($P$3:$P$501),1,COUNTIF(Q$2:$Q214, $P$3:$P$501)), 0)),"")</f>
        <v/>
      </c>
      <c r="T215" s="12" t="str">
        <f t="shared" si="25"/>
        <v/>
      </c>
      <c r="U215" s="11" t="str" cm="1">
        <f t="array" ref="U215">IFERROR(INDEX($T$3:$T$501, MATCH(0,IF(ISBLANK($T$3:$T$501),1,COUNTIF($U$2:U214, $T$3:$T$501)), 0)),"")</f>
        <v/>
      </c>
    </row>
    <row r="216" spans="1:21" x14ac:dyDescent="0.25">
      <c r="A216" s="62"/>
      <c r="B216" s="63"/>
      <c r="C216" s="64"/>
      <c r="D216" s="63"/>
      <c r="E216" s="63"/>
      <c r="F216" s="63"/>
      <c r="G216" s="63"/>
      <c r="H216" s="132" t="str">
        <f>IF(G216="","",VLOOKUP(G216,Instructions!AG$2:AH$43,2,FALSE))</f>
        <v/>
      </c>
      <c r="I216" s="14" t="str">
        <f t="shared" si="21"/>
        <v/>
      </c>
      <c r="J216" s="15" t="str">
        <f t="shared" si="26"/>
        <v/>
      </c>
      <c r="K216" s="16" t="str">
        <f t="shared" si="22"/>
        <v/>
      </c>
      <c r="L216" s="17" t="str">
        <f t="shared" si="23"/>
        <v/>
      </c>
      <c r="P216" s="12" t="str">
        <f t="shared" si="24"/>
        <v/>
      </c>
      <c r="Q216" s="11" t="str" cm="1">
        <f t="array" ref="Q216">IFERROR(INDEX($P$3:$P$501, MATCH(0,IF(ISBLANK($P$3:$P$501),1,COUNTIF(Q$2:$Q215, $P$3:$P$501)), 0)),"")</f>
        <v/>
      </c>
      <c r="T216" s="12" t="str">
        <f t="shared" si="25"/>
        <v/>
      </c>
      <c r="U216" s="11" t="str" cm="1">
        <f t="array" ref="U216">IFERROR(INDEX($T$3:$T$501, MATCH(0,IF(ISBLANK($T$3:$T$501),1,COUNTIF($U$2:U215, $T$3:$T$501)), 0)),"")</f>
        <v/>
      </c>
    </row>
    <row r="217" spans="1:21" x14ac:dyDescent="0.25">
      <c r="A217" s="59"/>
      <c r="B217" s="60"/>
      <c r="C217" s="61"/>
      <c r="D217" s="60"/>
      <c r="E217" s="60"/>
      <c r="F217" s="60"/>
      <c r="G217" s="60"/>
      <c r="H217" s="131" t="str">
        <f>IF(G217="","",VLOOKUP(G217,Instructions!AG$2:AH$43,2,FALSE))</f>
        <v/>
      </c>
      <c r="I217" s="24" t="str">
        <f t="shared" si="21"/>
        <v/>
      </c>
      <c r="J217" s="25" t="str">
        <f t="shared" si="26"/>
        <v/>
      </c>
      <c r="K217" s="26" t="str">
        <f t="shared" si="22"/>
        <v/>
      </c>
      <c r="L217" s="27" t="str">
        <f t="shared" si="23"/>
        <v/>
      </c>
      <c r="P217" s="12" t="str">
        <f t="shared" si="24"/>
        <v/>
      </c>
      <c r="Q217" s="11" t="str" cm="1">
        <f t="array" ref="Q217">IFERROR(INDEX($P$3:$P$501, MATCH(0,IF(ISBLANK($P$3:$P$501),1,COUNTIF(Q$2:$Q216, $P$3:$P$501)), 0)),"")</f>
        <v/>
      </c>
      <c r="T217" s="12" t="str">
        <f t="shared" si="25"/>
        <v/>
      </c>
      <c r="U217" s="11" t="str" cm="1">
        <f t="array" ref="U217">IFERROR(INDEX($T$3:$T$501, MATCH(0,IF(ISBLANK($T$3:$T$501),1,COUNTIF($U$2:U216, $T$3:$T$501)), 0)),"")</f>
        <v/>
      </c>
    </row>
    <row r="218" spans="1:21" x14ac:dyDescent="0.25">
      <c r="A218" s="62"/>
      <c r="B218" s="63"/>
      <c r="C218" s="64"/>
      <c r="D218" s="63"/>
      <c r="E218" s="63"/>
      <c r="F218" s="63"/>
      <c r="G218" s="63"/>
      <c r="H218" s="132" t="str">
        <f>IF(G218="","",VLOOKUP(G218,Instructions!AG$2:AH$43,2,FALSE))</f>
        <v/>
      </c>
      <c r="I218" s="14" t="str">
        <f t="shared" si="21"/>
        <v/>
      </c>
      <c r="J218" s="15" t="str">
        <f t="shared" si="26"/>
        <v/>
      </c>
      <c r="K218" s="16" t="str">
        <f t="shared" si="22"/>
        <v/>
      </c>
      <c r="L218" s="17" t="str">
        <f t="shared" si="23"/>
        <v/>
      </c>
      <c r="P218" s="12" t="str">
        <f t="shared" si="24"/>
        <v/>
      </c>
      <c r="Q218" s="11" t="str" cm="1">
        <f t="array" ref="Q218">IFERROR(INDEX($P$3:$P$501, MATCH(0,IF(ISBLANK($P$3:$P$501),1,COUNTIF(Q$2:$Q217, $P$3:$P$501)), 0)),"")</f>
        <v/>
      </c>
      <c r="T218" s="12" t="str">
        <f t="shared" si="25"/>
        <v/>
      </c>
      <c r="U218" s="11" t="str" cm="1">
        <f t="array" ref="U218">IFERROR(INDEX($T$3:$T$501, MATCH(0,IF(ISBLANK($T$3:$T$501),1,COUNTIF($U$2:U217, $T$3:$T$501)), 0)),"")</f>
        <v/>
      </c>
    </row>
    <row r="219" spans="1:21" x14ac:dyDescent="0.25">
      <c r="A219" s="59"/>
      <c r="B219" s="60"/>
      <c r="C219" s="61"/>
      <c r="D219" s="60"/>
      <c r="E219" s="60"/>
      <c r="F219" s="60"/>
      <c r="G219" s="60"/>
      <c r="H219" s="131" t="str">
        <f>IF(G219="","",VLOOKUP(G219,Instructions!AG$2:AH$43,2,FALSE))</f>
        <v/>
      </c>
      <c r="I219" s="24" t="str">
        <f t="shared" si="21"/>
        <v/>
      </c>
      <c r="J219" s="25" t="str">
        <f t="shared" si="26"/>
        <v/>
      </c>
      <c r="K219" s="26" t="str">
        <f t="shared" si="22"/>
        <v/>
      </c>
      <c r="L219" s="27" t="str">
        <f t="shared" si="23"/>
        <v/>
      </c>
      <c r="P219" s="12" t="str">
        <f t="shared" si="24"/>
        <v/>
      </c>
      <c r="Q219" s="11" t="str" cm="1">
        <f t="array" ref="Q219">IFERROR(INDEX($P$3:$P$501, MATCH(0,IF(ISBLANK($P$3:$P$501),1,COUNTIF(Q$2:$Q218, $P$3:$P$501)), 0)),"")</f>
        <v/>
      </c>
      <c r="T219" s="12" t="str">
        <f t="shared" si="25"/>
        <v/>
      </c>
      <c r="U219" s="11" t="str" cm="1">
        <f t="array" ref="U219">IFERROR(INDEX($T$3:$T$501, MATCH(0,IF(ISBLANK($T$3:$T$501),1,COUNTIF($U$2:U218, $T$3:$T$501)), 0)),"")</f>
        <v/>
      </c>
    </row>
    <row r="220" spans="1:21" x14ac:dyDescent="0.25">
      <c r="A220" s="62"/>
      <c r="B220" s="63"/>
      <c r="C220" s="64"/>
      <c r="D220" s="63"/>
      <c r="E220" s="63"/>
      <c r="F220" s="63"/>
      <c r="G220" s="63"/>
      <c r="H220" s="132" t="str">
        <f>IF(G220="","",VLOOKUP(G220,Instructions!AG$2:AH$43,2,FALSE))</f>
        <v/>
      </c>
      <c r="I220" s="14" t="str">
        <f t="shared" si="21"/>
        <v/>
      </c>
      <c r="J220" s="15" t="str">
        <f t="shared" si="26"/>
        <v/>
      </c>
      <c r="K220" s="16" t="str">
        <f t="shared" si="22"/>
        <v/>
      </c>
      <c r="L220" s="17" t="str">
        <f t="shared" si="23"/>
        <v/>
      </c>
      <c r="P220" s="12" t="str">
        <f t="shared" si="24"/>
        <v/>
      </c>
      <c r="Q220" s="11" t="str" cm="1">
        <f t="array" ref="Q220">IFERROR(INDEX($P$3:$P$501, MATCH(0,IF(ISBLANK($P$3:$P$501),1,COUNTIF(Q$2:$Q219, $P$3:$P$501)), 0)),"")</f>
        <v/>
      </c>
      <c r="T220" s="12" t="str">
        <f t="shared" si="25"/>
        <v/>
      </c>
      <c r="U220" s="11" t="str" cm="1">
        <f t="array" ref="U220">IFERROR(INDEX($T$3:$T$501, MATCH(0,IF(ISBLANK($T$3:$T$501),1,COUNTIF($U$2:U219, $T$3:$T$501)), 0)),"")</f>
        <v/>
      </c>
    </row>
    <row r="221" spans="1:21" x14ac:dyDescent="0.25">
      <c r="A221" s="59"/>
      <c r="B221" s="60"/>
      <c r="C221" s="61"/>
      <c r="D221" s="60"/>
      <c r="E221" s="60"/>
      <c r="F221" s="60"/>
      <c r="G221" s="60"/>
      <c r="H221" s="131" t="str">
        <f>IF(G221="","",VLOOKUP(G221,Instructions!AG$2:AH$43,2,FALSE))</f>
        <v/>
      </c>
      <c r="I221" s="24" t="str">
        <f t="shared" si="21"/>
        <v/>
      </c>
      <c r="J221" s="25" t="str">
        <f t="shared" si="26"/>
        <v/>
      </c>
      <c r="K221" s="26" t="str">
        <f t="shared" si="22"/>
        <v/>
      </c>
      <c r="L221" s="27" t="str">
        <f t="shared" si="23"/>
        <v/>
      </c>
      <c r="P221" s="12" t="str">
        <f t="shared" si="24"/>
        <v/>
      </c>
      <c r="Q221" s="11" t="str" cm="1">
        <f t="array" ref="Q221">IFERROR(INDEX($P$3:$P$501, MATCH(0,IF(ISBLANK($P$3:$P$501),1,COUNTIF(Q$2:$Q220, $P$3:$P$501)), 0)),"")</f>
        <v/>
      </c>
      <c r="T221" s="12" t="str">
        <f t="shared" si="25"/>
        <v/>
      </c>
      <c r="U221" s="11" t="str" cm="1">
        <f t="array" ref="U221">IFERROR(INDEX($T$3:$T$501, MATCH(0,IF(ISBLANK($T$3:$T$501),1,COUNTIF($U$2:U220, $T$3:$T$501)), 0)),"")</f>
        <v/>
      </c>
    </row>
    <row r="222" spans="1:21" x14ac:dyDescent="0.25">
      <c r="A222" s="62"/>
      <c r="B222" s="63"/>
      <c r="C222" s="64"/>
      <c r="D222" s="63"/>
      <c r="E222" s="63"/>
      <c r="F222" s="63"/>
      <c r="G222" s="63"/>
      <c r="H222" s="132" t="str">
        <f>IF(G222="","",VLOOKUP(G222,Instructions!AG$2:AH$43,2,FALSE))</f>
        <v/>
      </c>
      <c r="I222" s="14" t="str">
        <f t="shared" si="21"/>
        <v/>
      </c>
      <c r="J222" s="15" t="str">
        <f t="shared" si="26"/>
        <v/>
      </c>
      <c r="K222" s="16" t="str">
        <f t="shared" si="22"/>
        <v/>
      </c>
      <c r="L222" s="17" t="str">
        <f t="shared" si="23"/>
        <v/>
      </c>
      <c r="P222" s="12" t="str">
        <f t="shared" si="24"/>
        <v/>
      </c>
      <c r="Q222" s="11" t="str" cm="1">
        <f t="array" ref="Q222">IFERROR(INDEX($P$3:$P$501, MATCH(0,IF(ISBLANK($P$3:$P$501),1,COUNTIF(Q$2:$Q221, $P$3:$P$501)), 0)),"")</f>
        <v/>
      </c>
      <c r="T222" s="12" t="str">
        <f t="shared" si="25"/>
        <v/>
      </c>
      <c r="U222" s="11" t="str" cm="1">
        <f t="array" ref="U222">IFERROR(INDEX($T$3:$T$501, MATCH(0,IF(ISBLANK($T$3:$T$501),1,COUNTIF($U$2:U221, $T$3:$T$501)), 0)),"")</f>
        <v/>
      </c>
    </row>
    <row r="223" spans="1:21" x14ac:dyDescent="0.25">
      <c r="A223" s="59"/>
      <c r="B223" s="60"/>
      <c r="C223" s="61"/>
      <c r="D223" s="60"/>
      <c r="E223" s="60"/>
      <c r="F223" s="60"/>
      <c r="G223" s="60"/>
      <c r="H223" s="131" t="str">
        <f>IF(G223="","",VLOOKUP(G223,Instructions!AG$2:AH$43,2,FALSE))</f>
        <v/>
      </c>
      <c r="I223" s="24" t="str">
        <f t="shared" si="21"/>
        <v/>
      </c>
      <c r="J223" s="25" t="str">
        <f t="shared" si="26"/>
        <v/>
      </c>
      <c r="K223" s="26" t="str">
        <f t="shared" si="22"/>
        <v/>
      </c>
      <c r="L223" s="27" t="str">
        <f t="shared" si="23"/>
        <v/>
      </c>
      <c r="P223" s="12" t="str">
        <f t="shared" si="24"/>
        <v/>
      </c>
      <c r="Q223" s="11" t="str" cm="1">
        <f t="array" ref="Q223">IFERROR(INDEX($P$3:$P$501, MATCH(0,IF(ISBLANK($P$3:$P$501),1,COUNTIF(Q$2:$Q222, $P$3:$P$501)), 0)),"")</f>
        <v/>
      </c>
      <c r="T223" s="12" t="str">
        <f t="shared" si="25"/>
        <v/>
      </c>
      <c r="U223" s="11" t="str" cm="1">
        <f t="array" ref="U223">IFERROR(INDEX($T$3:$T$501, MATCH(0,IF(ISBLANK($T$3:$T$501),1,COUNTIF($U$2:U222, $T$3:$T$501)), 0)),"")</f>
        <v/>
      </c>
    </row>
    <row r="224" spans="1:21" x14ac:dyDescent="0.25">
      <c r="A224" s="62"/>
      <c r="B224" s="63"/>
      <c r="C224" s="64"/>
      <c r="D224" s="63"/>
      <c r="E224" s="63"/>
      <c r="F224" s="63"/>
      <c r="G224" s="63"/>
      <c r="H224" s="132" t="str">
        <f>IF(G224="","",VLOOKUP(G224,Instructions!AG$2:AH$43,2,FALSE))</f>
        <v/>
      </c>
      <c r="I224" s="14" t="str">
        <f t="shared" si="21"/>
        <v/>
      </c>
      <c r="J224" s="15" t="str">
        <f t="shared" si="26"/>
        <v/>
      </c>
      <c r="K224" s="16" t="str">
        <f t="shared" si="22"/>
        <v/>
      </c>
      <c r="L224" s="17" t="str">
        <f t="shared" si="23"/>
        <v/>
      </c>
      <c r="P224" s="12" t="str">
        <f t="shared" si="24"/>
        <v/>
      </c>
      <c r="Q224" s="11" t="str" cm="1">
        <f t="array" ref="Q224">IFERROR(INDEX($P$3:$P$501, MATCH(0,IF(ISBLANK($P$3:$P$501),1,COUNTIF(Q$2:$Q223, $P$3:$P$501)), 0)),"")</f>
        <v/>
      </c>
      <c r="T224" s="12" t="str">
        <f t="shared" si="25"/>
        <v/>
      </c>
      <c r="U224" s="11" t="str" cm="1">
        <f t="array" ref="U224">IFERROR(INDEX($T$3:$T$501, MATCH(0,IF(ISBLANK($T$3:$T$501),1,COUNTIF($U$2:U223, $T$3:$T$501)), 0)),"")</f>
        <v/>
      </c>
    </row>
    <row r="225" spans="1:21" x14ac:dyDescent="0.25">
      <c r="A225" s="59"/>
      <c r="B225" s="60"/>
      <c r="C225" s="61"/>
      <c r="D225" s="60"/>
      <c r="E225" s="60"/>
      <c r="F225" s="60"/>
      <c r="G225" s="60"/>
      <c r="H225" s="131" t="str">
        <f>IF(G225="","",VLOOKUP(G225,Instructions!AG$2:AH$43,2,FALSE))</f>
        <v/>
      </c>
      <c r="I225" s="24" t="str">
        <f t="shared" si="21"/>
        <v/>
      </c>
      <c r="J225" s="25" t="str">
        <f t="shared" si="26"/>
        <v/>
      </c>
      <c r="K225" s="26" t="str">
        <f t="shared" si="22"/>
        <v/>
      </c>
      <c r="L225" s="27" t="str">
        <f t="shared" si="23"/>
        <v/>
      </c>
      <c r="P225" s="12" t="str">
        <f t="shared" si="24"/>
        <v/>
      </c>
      <c r="Q225" s="11" t="str" cm="1">
        <f t="array" ref="Q225">IFERROR(INDEX($P$3:$P$501, MATCH(0,IF(ISBLANK($P$3:$P$501),1,COUNTIF(Q$2:$Q224, $P$3:$P$501)), 0)),"")</f>
        <v/>
      </c>
      <c r="T225" s="12" t="str">
        <f t="shared" si="25"/>
        <v/>
      </c>
      <c r="U225" s="11" t="str" cm="1">
        <f t="array" ref="U225">IFERROR(INDEX($T$3:$T$501, MATCH(0,IF(ISBLANK($T$3:$T$501),1,COUNTIF($U$2:U224, $T$3:$T$501)), 0)),"")</f>
        <v/>
      </c>
    </row>
    <row r="226" spans="1:21" x14ac:dyDescent="0.25">
      <c r="A226" s="62"/>
      <c r="B226" s="63"/>
      <c r="C226" s="64"/>
      <c r="D226" s="63"/>
      <c r="E226" s="63"/>
      <c r="F226" s="63"/>
      <c r="G226" s="63"/>
      <c r="H226" s="132" t="str">
        <f>IF(G226="","",VLOOKUP(G226,Instructions!AG$2:AH$43,2,FALSE))</f>
        <v/>
      </c>
      <c r="I226" s="14" t="str">
        <f t="shared" si="21"/>
        <v/>
      </c>
      <c r="J226" s="15" t="str">
        <f t="shared" si="26"/>
        <v/>
      </c>
      <c r="K226" s="16" t="str">
        <f t="shared" si="22"/>
        <v/>
      </c>
      <c r="L226" s="17" t="str">
        <f t="shared" si="23"/>
        <v/>
      </c>
      <c r="P226" s="12" t="str">
        <f t="shared" si="24"/>
        <v/>
      </c>
      <c r="Q226" s="11" t="str" cm="1">
        <f t="array" ref="Q226">IFERROR(INDEX($P$3:$P$501, MATCH(0,IF(ISBLANK($P$3:$P$501),1,COUNTIF(Q$2:$Q225, $P$3:$P$501)), 0)),"")</f>
        <v/>
      </c>
      <c r="T226" s="12" t="str">
        <f t="shared" si="25"/>
        <v/>
      </c>
      <c r="U226" s="11" t="str" cm="1">
        <f t="array" ref="U226">IFERROR(INDEX($T$3:$T$501, MATCH(0,IF(ISBLANK($T$3:$T$501),1,COUNTIF($U$2:U225, $T$3:$T$501)), 0)),"")</f>
        <v/>
      </c>
    </row>
    <row r="227" spans="1:21" x14ac:dyDescent="0.25">
      <c r="A227" s="59"/>
      <c r="B227" s="60"/>
      <c r="C227" s="61"/>
      <c r="D227" s="60"/>
      <c r="E227" s="60"/>
      <c r="F227" s="60"/>
      <c r="G227" s="60"/>
      <c r="H227" s="131" t="str">
        <f>IF(G227="","",VLOOKUP(G227,Instructions!AG$2:AH$43,2,FALSE))</f>
        <v/>
      </c>
      <c r="I227" s="24" t="str">
        <f t="shared" si="21"/>
        <v/>
      </c>
      <c r="J227" s="25" t="str">
        <f t="shared" si="26"/>
        <v/>
      </c>
      <c r="K227" s="26" t="str">
        <f t="shared" si="22"/>
        <v/>
      </c>
      <c r="L227" s="27" t="str">
        <f t="shared" si="23"/>
        <v/>
      </c>
      <c r="P227" s="12" t="str">
        <f t="shared" si="24"/>
        <v/>
      </c>
      <c r="Q227" s="11" t="str" cm="1">
        <f t="array" ref="Q227">IFERROR(INDEX($P$3:$P$501, MATCH(0,IF(ISBLANK($P$3:$P$501),1,COUNTIF(Q$2:$Q226, $P$3:$P$501)), 0)),"")</f>
        <v/>
      </c>
      <c r="T227" s="12" t="str">
        <f t="shared" si="25"/>
        <v/>
      </c>
      <c r="U227" s="11" t="str" cm="1">
        <f t="array" ref="U227">IFERROR(INDEX($T$3:$T$501, MATCH(0,IF(ISBLANK($T$3:$T$501),1,COUNTIF($U$2:U226, $T$3:$T$501)), 0)),"")</f>
        <v/>
      </c>
    </row>
    <row r="228" spans="1:21" x14ac:dyDescent="0.25">
      <c r="A228" s="62"/>
      <c r="B228" s="63"/>
      <c r="C228" s="64"/>
      <c r="D228" s="63"/>
      <c r="E228" s="63"/>
      <c r="F228" s="63"/>
      <c r="G228" s="63"/>
      <c r="H228" s="132" t="str">
        <f>IF(G228="","",VLOOKUP(G228,Instructions!AG$2:AH$43,2,FALSE))</f>
        <v/>
      </c>
      <c r="I228" s="14" t="str">
        <f t="shared" si="21"/>
        <v/>
      </c>
      <c r="J228" s="15" t="str">
        <f t="shared" si="26"/>
        <v/>
      </c>
      <c r="K228" s="16" t="str">
        <f t="shared" si="22"/>
        <v/>
      </c>
      <c r="L228" s="17" t="str">
        <f t="shared" si="23"/>
        <v/>
      </c>
      <c r="P228" s="12" t="str">
        <f t="shared" si="24"/>
        <v/>
      </c>
      <c r="Q228" s="11" t="str" cm="1">
        <f t="array" ref="Q228">IFERROR(INDEX($P$3:$P$501, MATCH(0,IF(ISBLANK($P$3:$P$501),1,COUNTIF(Q$2:$Q227, $P$3:$P$501)), 0)),"")</f>
        <v/>
      </c>
      <c r="T228" s="12" t="str">
        <f t="shared" si="25"/>
        <v/>
      </c>
      <c r="U228" s="11" t="str" cm="1">
        <f t="array" ref="U228">IFERROR(INDEX($T$3:$T$501, MATCH(0,IF(ISBLANK($T$3:$T$501),1,COUNTIF($U$2:U227, $T$3:$T$501)), 0)),"")</f>
        <v/>
      </c>
    </row>
    <row r="229" spans="1:21" x14ac:dyDescent="0.25">
      <c r="A229" s="59"/>
      <c r="B229" s="60"/>
      <c r="C229" s="61"/>
      <c r="D229" s="60"/>
      <c r="E229" s="60"/>
      <c r="F229" s="60"/>
      <c r="G229" s="60"/>
      <c r="H229" s="131" t="str">
        <f>IF(G229="","",VLOOKUP(G229,Instructions!AG$2:AH$43,2,FALSE))</f>
        <v/>
      </c>
      <c r="I229" s="24" t="str">
        <f t="shared" si="21"/>
        <v/>
      </c>
      <c r="J229" s="25" t="str">
        <f t="shared" si="26"/>
        <v/>
      </c>
      <c r="K229" s="26" t="str">
        <f t="shared" si="22"/>
        <v/>
      </c>
      <c r="L229" s="27" t="str">
        <f t="shared" si="23"/>
        <v/>
      </c>
      <c r="P229" s="12" t="str">
        <f t="shared" si="24"/>
        <v/>
      </c>
      <c r="Q229" s="11" t="str" cm="1">
        <f t="array" ref="Q229">IFERROR(INDEX($P$3:$P$501, MATCH(0,IF(ISBLANK($P$3:$P$501),1,COUNTIF(Q$2:$Q228, $P$3:$P$501)), 0)),"")</f>
        <v/>
      </c>
      <c r="T229" s="12" t="str">
        <f t="shared" si="25"/>
        <v/>
      </c>
      <c r="U229" s="11" t="str" cm="1">
        <f t="array" ref="U229">IFERROR(INDEX($T$3:$T$501, MATCH(0,IF(ISBLANK($T$3:$T$501),1,COUNTIF($U$2:U228, $T$3:$T$501)), 0)),"")</f>
        <v/>
      </c>
    </row>
    <row r="230" spans="1:21" x14ac:dyDescent="0.25">
      <c r="A230" s="62"/>
      <c r="B230" s="63"/>
      <c r="C230" s="64"/>
      <c r="D230" s="63"/>
      <c r="E230" s="63"/>
      <c r="F230" s="63"/>
      <c r="G230" s="63"/>
      <c r="H230" s="132" t="str">
        <f>IF(G230="","",VLOOKUP(G230,Instructions!AG$2:AH$43,2,FALSE))</f>
        <v/>
      </c>
      <c r="I230" s="14" t="str">
        <f t="shared" si="21"/>
        <v/>
      </c>
      <c r="J230" s="15" t="str">
        <f t="shared" si="26"/>
        <v/>
      </c>
      <c r="K230" s="16" t="str">
        <f t="shared" si="22"/>
        <v/>
      </c>
      <c r="L230" s="17" t="str">
        <f t="shared" si="23"/>
        <v/>
      </c>
      <c r="P230" s="12" t="str">
        <f t="shared" si="24"/>
        <v/>
      </c>
      <c r="Q230" s="11" t="str" cm="1">
        <f t="array" ref="Q230">IFERROR(INDEX($P$3:$P$501, MATCH(0,IF(ISBLANK($P$3:$P$501),1,COUNTIF(Q$2:$Q229, $P$3:$P$501)), 0)),"")</f>
        <v/>
      </c>
      <c r="T230" s="12" t="str">
        <f t="shared" si="25"/>
        <v/>
      </c>
      <c r="U230" s="11" t="str" cm="1">
        <f t="array" ref="U230">IFERROR(INDEX($T$3:$T$501, MATCH(0,IF(ISBLANK($T$3:$T$501),1,COUNTIF($U$2:U229, $T$3:$T$501)), 0)),"")</f>
        <v/>
      </c>
    </row>
    <row r="231" spans="1:21" x14ac:dyDescent="0.25">
      <c r="A231" s="59"/>
      <c r="B231" s="60"/>
      <c r="C231" s="61"/>
      <c r="D231" s="60"/>
      <c r="E231" s="60"/>
      <c r="F231" s="60"/>
      <c r="G231" s="60"/>
      <c r="H231" s="131" t="str">
        <f>IF(G231="","",VLOOKUP(G231,Instructions!AG$2:AH$43,2,FALSE))</f>
        <v/>
      </c>
      <c r="I231" s="24" t="str">
        <f t="shared" si="21"/>
        <v/>
      </c>
      <c r="J231" s="25" t="str">
        <f t="shared" si="26"/>
        <v/>
      </c>
      <c r="K231" s="26" t="str">
        <f t="shared" si="22"/>
        <v/>
      </c>
      <c r="L231" s="27" t="str">
        <f t="shared" si="23"/>
        <v/>
      </c>
      <c r="P231" s="12" t="str">
        <f t="shared" si="24"/>
        <v/>
      </c>
      <c r="Q231" s="11" t="str" cm="1">
        <f t="array" ref="Q231">IFERROR(INDEX($P$3:$P$501, MATCH(0,IF(ISBLANK($P$3:$P$501),1,COUNTIF(Q$2:$Q230, $P$3:$P$501)), 0)),"")</f>
        <v/>
      </c>
      <c r="T231" s="12" t="str">
        <f t="shared" si="25"/>
        <v/>
      </c>
      <c r="U231" s="11" t="str" cm="1">
        <f t="array" ref="U231">IFERROR(INDEX($T$3:$T$501, MATCH(0,IF(ISBLANK($T$3:$T$501),1,COUNTIF($U$2:U230, $T$3:$T$501)), 0)),"")</f>
        <v/>
      </c>
    </row>
    <row r="232" spans="1:21" x14ac:dyDescent="0.25">
      <c r="A232" s="62"/>
      <c r="B232" s="63"/>
      <c r="C232" s="64"/>
      <c r="D232" s="63"/>
      <c r="E232" s="63"/>
      <c r="F232" s="63"/>
      <c r="G232" s="63"/>
      <c r="H232" s="132" t="str">
        <f>IF(G232="","",VLOOKUP(G232,Instructions!AG$2:AH$43,2,FALSE))</f>
        <v/>
      </c>
      <c r="I232" s="14" t="str">
        <f t="shared" si="21"/>
        <v/>
      </c>
      <c r="J232" s="15" t="str">
        <f t="shared" si="26"/>
        <v/>
      </c>
      <c r="K232" s="16" t="str">
        <f t="shared" si="22"/>
        <v/>
      </c>
      <c r="L232" s="17" t="str">
        <f t="shared" si="23"/>
        <v/>
      </c>
      <c r="P232" s="12" t="str">
        <f t="shared" si="24"/>
        <v/>
      </c>
      <c r="Q232" s="11" t="str" cm="1">
        <f t="array" ref="Q232">IFERROR(INDEX($P$3:$P$501, MATCH(0,IF(ISBLANK($P$3:$P$501),1,COUNTIF(Q$2:$Q231, $P$3:$P$501)), 0)),"")</f>
        <v/>
      </c>
      <c r="T232" s="12" t="str">
        <f t="shared" si="25"/>
        <v/>
      </c>
      <c r="U232" s="11" t="str" cm="1">
        <f t="array" ref="U232">IFERROR(INDEX($T$3:$T$501, MATCH(0,IF(ISBLANK($T$3:$T$501),1,COUNTIF($U$2:U231, $T$3:$T$501)), 0)),"")</f>
        <v/>
      </c>
    </row>
    <row r="233" spans="1:21" x14ac:dyDescent="0.25">
      <c r="A233" s="59"/>
      <c r="B233" s="60"/>
      <c r="C233" s="61"/>
      <c r="D233" s="60"/>
      <c r="E233" s="60"/>
      <c r="F233" s="60"/>
      <c r="G233" s="60"/>
      <c r="H233" s="131" t="str">
        <f>IF(G233="","",VLOOKUP(G233,Instructions!AG$2:AH$43,2,FALSE))</f>
        <v/>
      </c>
      <c r="I233" s="24" t="str">
        <f t="shared" si="21"/>
        <v/>
      </c>
      <c r="J233" s="25" t="str">
        <f t="shared" si="26"/>
        <v/>
      </c>
      <c r="K233" s="26" t="str">
        <f t="shared" si="22"/>
        <v/>
      </c>
      <c r="L233" s="27" t="str">
        <f t="shared" si="23"/>
        <v/>
      </c>
      <c r="P233" s="12" t="str">
        <f t="shared" si="24"/>
        <v/>
      </c>
      <c r="Q233" s="11" t="str" cm="1">
        <f t="array" ref="Q233">IFERROR(INDEX($P$3:$P$501, MATCH(0,IF(ISBLANK($P$3:$P$501),1,COUNTIF(Q$2:$Q232, $P$3:$P$501)), 0)),"")</f>
        <v/>
      </c>
      <c r="T233" s="12" t="str">
        <f t="shared" si="25"/>
        <v/>
      </c>
      <c r="U233" s="11" t="str" cm="1">
        <f t="array" ref="U233">IFERROR(INDEX($T$3:$T$501, MATCH(0,IF(ISBLANK($T$3:$T$501),1,COUNTIF($U$2:U232, $T$3:$T$501)), 0)),"")</f>
        <v/>
      </c>
    </row>
    <row r="234" spans="1:21" x14ac:dyDescent="0.25">
      <c r="A234" s="62"/>
      <c r="B234" s="63"/>
      <c r="C234" s="64"/>
      <c r="D234" s="63"/>
      <c r="E234" s="63"/>
      <c r="F234" s="63"/>
      <c r="G234" s="63"/>
      <c r="H234" s="132" t="str">
        <f>IF(G234="","",VLOOKUP(G234,Instructions!AG$2:AH$43,2,FALSE))</f>
        <v/>
      </c>
      <c r="I234" s="14" t="str">
        <f t="shared" si="21"/>
        <v/>
      </c>
      <c r="J234" s="15" t="str">
        <f t="shared" si="26"/>
        <v/>
      </c>
      <c r="K234" s="16" t="str">
        <f t="shared" si="22"/>
        <v/>
      </c>
      <c r="L234" s="17" t="str">
        <f t="shared" si="23"/>
        <v/>
      </c>
      <c r="P234" s="12" t="str">
        <f t="shared" si="24"/>
        <v/>
      </c>
      <c r="Q234" s="11" t="str" cm="1">
        <f t="array" ref="Q234">IFERROR(INDEX($P$3:$P$501, MATCH(0,IF(ISBLANK($P$3:$P$501),1,COUNTIF(Q$2:$Q233, $P$3:$P$501)), 0)),"")</f>
        <v/>
      </c>
      <c r="T234" s="12" t="str">
        <f t="shared" si="25"/>
        <v/>
      </c>
      <c r="U234" s="11" t="str" cm="1">
        <f t="array" ref="U234">IFERROR(INDEX($T$3:$T$501, MATCH(0,IF(ISBLANK($T$3:$T$501),1,COUNTIF($U$2:U233, $T$3:$T$501)), 0)),"")</f>
        <v/>
      </c>
    </row>
    <row r="235" spans="1:21" x14ac:dyDescent="0.25">
      <c r="A235" s="59"/>
      <c r="B235" s="60"/>
      <c r="C235" s="61"/>
      <c r="D235" s="60"/>
      <c r="E235" s="60"/>
      <c r="F235" s="60"/>
      <c r="G235" s="60"/>
      <c r="H235" s="131" t="str">
        <f>IF(G235="","",VLOOKUP(G235,Instructions!AG$2:AH$43,2,FALSE))</f>
        <v/>
      </c>
      <c r="I235" s="24" t="str">
        <f t="shared" si="21"/>
        <v/>
      </c>
      <c r="J235" s="25" t="str">
        <f t="shared" si="26"/>
        <v/>
      </c>
      <c r="K235" s="26" t="str">
        <f t="shared" si="22"/>
        <v/>
      </c>
      <c r="L235" s="27" t="str">
        <f t="shared" si="23"/>
        <v/>
      </c>
      <c r="P235" s="12" t="str">
        <f t="shared" si="24"/>
        <v/>
      </c>
      <c r="Q235" s="11" t="str" cm="1">
        <f t="array" ref="Q235">IFERROR(INDEX($P$3:$P$501, MATCH(0,IF(ISBLANK($P$3:$P$501),1,COUNTIF(Q$2:$Q234, $P$3:$P$501)), 0)),"")</f>
        <v/>
      </c>
      <c r="T235" s="12" t="str">
        <f t="shared" si="25"/>
        <v/>
      </c>
      <c r="U235" s="11" t="str" cm="1">
        <f t="array" ref="U235">IFERROR(INDEX($T$3:$T$501, MATCH(0,IF(ISBLANK($T$3:$T$501),1,COUNTIF($U$2:U234, $T$3:$T$501)), 0)),"")</f>
        <v/>
      </c>
    </row>
    <row r="236" spans="1:21" x14ac:dyDescent="0.25">
      <c r="A236" s="62"/>
      <c r="B236" s="63"/>
      <c r="C236" s="64"/>
      <c r="D236" s="63"/>
      <c r="E236" s="63"/>
      <c r="F236" s="63"/>
      <c r="G236" s="63"/>
      <c r="H236" s="132" t="str">
        <f>IF(G236="","",VLOOKUP(G236,Instructions!AG$2:AH$43,2,FALSE))</f>
        <v/>
      </c>
      <c r="I236" s="14" t="str">
        <f t="shared" si="21"/>
        <v/>
      </c>
      <c r="J236" s="15" t="str">
        <f t="shared" si="26"/>
        <v/>
      </c>
      <c r="K236" s="16" t="str">
        <f t="shared" si="22"/>
        <v/>
      </c>
      <c r="L236" s="17" t="str">
        <f t="shared" si="23"/>
        <v/>
      </c>
      <c r="P236" s="12" t="str">
        <f t="shared" si="24"/>
        <v/>
      </c>
      <c r="Q236" s="11" t="str" cm="1">
        <f t="array" ref="Q236">IFERROR(INDEX($P$3:$P$501, MATCH(0,IF(ISBLANK($P$3:$P$501),1,COUNTIF(Q$2:$Q235, $P$3:$P$501)), 0)),"")</f>
        <v/>
      </c>
      <c r="T236" s="12" t="str">
        <f t="shared" si="25"/>
        <v/>
      </c>
      <c r="U236" s="11" t="str" cm="1">
        <f t="array" ref="U236">IFERROR(INDEX($T$3:$T$501, MATCH(0,IF(ISBLANK($T$3:$T$501),1,COUNTIF($U$2:U235, $T$3:$T$501)), 0)),"")</f>
        <v/>
      </c>
    </row>
    <row r="237" spans="1:21" x14ac:dyDescent="0.25">
      <c r="A237" s="59"/>
      <c r="B237" s="60"/>
      <c r="C237" s="61"/>
      <c r="D237" s="60"/>
      <c r="E237" s="60"/>
      <c r="F237" s="60"/>
      <c r="G237" s="60"/>
      <c r="H237" s="131" t="str">
        <f>IF(G237="","",VLOOKUP(G237,Instructions!AG$2:AH$43,2,FALSE))</f>
        <v/>
      </c>
      <c r="I237" s="24" t="str">
        <f t="shared" si="21"/>
        <v/>
      </c>
      <c r="J237" s="25" t="str">
        <f t="shared" si="26"/>
        <v/>
      </c>
      <c r="K237" s="26" t="str">
        <f t="shared" si="22"/>
        <v/>
      </c>
      <c r="L237" s="27" t="str">
        <f t="shared" si="23"/>
        <v/>
      </c>
      <c r="P237" s="12" t="str">
        <f t="shared" si="24"/>
        <v/>
      </c>
      <c r="Q237" s="11" t="str" cm="1">
        <f t="array" ref="Q237">IFERROR(INDEX($P$3:$P$501, MATCH(0,IF(ISBLANK($P$3:$P$501),1,COUNTIF(Q$2:$Q236, $P$3:$P$501)), 0)),"")</f>
        <v/>
      </c>
      <c r="T237" s="12" t="str">
        <f t="shared" si="25"/>
        <v/>
      </c>
      <c r="U237" s="11" t="str" cm="1">
        <f t="array" ref="U237">IFERROR(INDEX($T$3:$T$501, MATCH(0,IF(ISBLANK($T$3:$T$501),1,COUNTIF($U$2:U236, $T$3:$T$501)), 0)),"")</f>
        <v/>
      </c>
    </row>
    <row r="238" spans="1:21" x14ac:dyDescent="0.25">
      <c r="A238" s="62"/>
      <c r="B238" s="63"/>
      <c r="C238" s="64"/>
      <c r="D238" s="63"/>
      <c r="E238" s="63"/>
      <c r="F238" s="63"/>
      <c r="G238" s="63"/>
      <c r="H238" s="132" t="str">
        <f>IF(G238="","",VLOOKUP(G238,Instructions!AG$2:AH$43,2,FALSE))</f>
        <v/>
      </c>
      <c r="I238" s="14" t="str">
        <f t="shared" si="21"/>
        <v/>
      </c>
      <c r="J238" s="15" t="str">
        <f t="shared" si="26"/>
        <v/>
      </c>
      <c r="K238" s="16" t="str">
        <f t="shared" si="22"/>
        <v/>
      </c>
      <c r="L238" s="17" t="str">
        <f t="shared" si="23"/>
        <v/>
      </c>
      <c r="P238" s="12" t="str">
        <f t="shared" si="24"/>
        <v/>
      </c>
      <c r="Q238" s="11" t="str" cm="1">
        <f t="array" ref="Q238">IFERROR(INDEX($P$3:$P$501, MATCH(0,IF(ISBLANK($P$3:$P$501),1,COUNTIF(Q$2:$Q237, $P$3:$P$501)), 0)),"")</f>
        <v/>
      </c>
      <c r="T238" s="12" t="str">
        <f t="shared" si="25"/>
        <v/>
      </c>
      <c r="U238" s="11" t="str" cm="1">
        <f t="array" ref="U238">IFERROR(INDEX($T$3:$T$501, MATCH(0,IF(ISBLANK($T$3:$T$501),1,COUNTIF($U$2:U237, $T$3:$T$501)), 0)),"")</f>
        <v/>
      </c>
    </row>
    <row r="239" spans="1:21" x14ac:dyDescent="0.25">
      <c r="A239" s="59"/>
      <c r="B239" s="60"/>
      <c r="C239" s="61"/>
      <c r="D239" s="60"/>
      <c r="E239" s="60"/>
      <c r="F239" s="60"/>
      <c r="G239" s="60"/>
      <c r="H239" s="131" t="str">
        <f>IF(G239="","",VLOOKUP(G239,Instructions!AG$2:AH$43,2,FALSE))</f>
        <v/>
      </c>
      <c r="I239" s="24" t="str">
        <f t="shared" si="21"/>
        <v/>
      </c>
      <c r="J239" s="25" t="str">
        <f t="shared" si="26"/>
        <v/>
      </c>
      <c r="K239" s="26" t="str">
        <f t="shared" si="22"/>
        <v/>
      </c>
      <c r="L239" s="27" t="str">
        <f t="shared" si="23"/>
        <v/>
      </c>
      <c r="P239" s="12" t="str">
        <f t="shared" si="24"/>
        <v/>
      </c>
      <c r="Q239" s="11" t="str" cm="1">
        <f t="array" ref="Q239">IFERROR(INDEX($P$3:$P$501, MATCH(0,IF(ISBLANK($P$3:$P$501),1,COUNTIF(Q$2:$Q238, $P$3:$P$501)), 0)),"")</f>
        <v/>
      </c>
      <c r="T239" s="12" t="str">
        <f t="shared" si="25"/>
        <v/>
      </c>
      <c r="U239" s="11" t="str" cm="1">
        <f t="array" ref="U239">IFERROR(INDEX($T$3:$T$501, MATCH(0,IF(ISBLANK($T$3:$T$501),1,COUNTIF($U$2:U238, $T$3:$T$501)), 0)),"")</f>
        <v/>
      </c>
    </row>
    <row r="240" spans="1:21" x14ac:dyDescent="0.25">
      <c r="A240" s="62"/>
      <c r="B240" s="63"/>
      <c r="C240" s="64"/>
      <c r="D240" s="63"/>
      <c r="E240" s="63"/>
      <c r="F240" s="63"/>
      <c r="G240" s="63"/>
      <c r="H240" s="132" t="str">
        <f>IF(G240="","",VLOOKUP(G240,Instructions!AG$2:AH$43,2,FALSE))</f>
        <v/>
      </c>
      <c r="I240" s="14" t="str">
        <f t="shared" si="21"/>
        <v/>
      </c>
      <c r="J240" s="15" t="str">
        <f t="shared" si="26"/>
        <v/>
      </c>
      <c r="K240" s="16" t="str">
        <f t="shared" si="22"/>
        <v/>
      </c>
      <c r="L240" s="17" t="str">
        <f t="shared" si="23"/>
        <v/>
      </c>
      <c r="P240" s="12" t="str">
        <f t="shared" si="24"/>
        <v/>
      </c>
      <c r="Q240" s="11" t="str" cm="1">
        <f t="array" ref="Q240">IFERROR(INDEX($P$3:$P$501, MATCH(0,IF(ISBLANK($P$3:$P$501),1,COUNTIF(Q$2:$Q239, $P$3:$P$501)), 0)),"")</f>
        <v/>
      </c>
      <c r="T240" s="12" t="str">
        <f t="shared" si="25"/>
        <v/>
      </c>
      <c r="U240" s="11" t="str" cm="1">
        <f t="array" ref="U240">IFERROR(INDEX($T$3:$T$501, MATCH(0,IF(ISBLANK($T$3:$T$501),1,COUNTIF($U$2:U239, $T$3:$T$501)), 0)),"")</f>
        <v/>
      </c>
    </row>
    <row r="241" spans="1:21" x14ac:dyDescent="0.25">
      <c r="A241" s="59"/>
      <c r="B241" s="60"/>
      <c r="C241" s="61"/>
      <c r="D241" s="60"/>
      <c r="E241" s="60"/>
      <c r="F241" s="60"/>
      <c r="G241" s="60"/>
      <c r="H241" s="131" t="str">
        <f>IF(G241="","",VLOOKUP(G241,Instructions!AG$2:AH$43,2,FALSE))</f>
        <v/>
      </c>
      <c r="I241" s="24" t="str">
        <f t="shared" si="21"/>
        <v/>
      </c>
      <c r="J241" s="25" t="str">
        <f t="shared" si="26"/>
        <v/>
      </c>
      <c r="K241" s="26" t="str">
        <f t="shared" si="22"/>
        <v/>
      </c>
      <c r="L241" s="27" t="str">
        <f t="shared" si="23"/>
        <v/>
      </c>
      <c r="P241" s="12" t="str">
        <f t="shared" si="24"/>
        <v/>
      </c>
      <c r="Q241" s="11" t="str" cm="1">
        <f t="array" ref="Q241">IFERROR(INDEX($P$3:$P$501, MATCH(0,IF(ISBLANK($P$3:$P$501),1,COUNTIF(Q$2:$Q240, $P$3:$P$501)), 0)),"")</f>
        <v/>
      </c>
      <c r="T241" s="12" t="str">
        <f t="shared" si="25"/>
        <v/>
      </c>
      <c r="U241" s="11" t="str" cm="1">
        <f t="array" ref="U241">IFERROR(INDEX($T$3:$T$501, MATCH(0,IF(ISBLANK($T$3:$T$501),1,COUNTIF($U$2:U240, $T$3:$T$501)), 0)),"")</f>
        <v/>
      </c>
    </row>
    <row r="242" spans="1:21" x14ac:dyDescent="0.25">
      <c r="A242" s="62"/>
      <c r="B242" s="63"/>
      <c r="C242" s="64"/>
      <c r="D242" s="63"/>
      <c r="E242" s="63"/>
      <c r="F242" s="63"/>
      <c r="G242" s="63"/>
      <c r="H242" s="132" t="str">
        <f>IF(G242="","",VLOOKUP(G242,Instructions!AG$2:AH$43,2,FALSE))</f>
        <v/>
      </c>
      <c r="I242" s="14" t="str">
        <f t="shared" si="21"/>
        <v/>
      </c>
      <c r="J242" s="15" t="str">
        <f t="shared" si="26"/>
        <v/>
      </c>
      <c r="K242" s="16" t="str">
        <f t="shared" si="22"/>
        <v/>
      </c>
      <c r="L242" s="17" t="str">
        <f t="shared" si="23"/>
        <v/>
      </c>
      <c r="P242" s="12" t="str">
        <f t="shared" si="24"/>
        <v/>
      </c>
      <c r="Q242" s="11" t="str" cm="1">
        <f t="array" ref="Q242">IFERROR(INDEX($P$3:$P$501, MATCH(0,IF(ISBLANK($P$3:$P$501),1,COUNTIF(Q$2:$Q241, $P$3:$P$501)), 0)),"")</f>
        <v/>
      </c>
      <c r="T242" s="12" t="str">
        <f t="shared" si="25"/>
        <v/>
      </c>
      <c r="U242" s="11" t="str" cm="1">
        <f t="array" ref="U242">IFERROR(INDEX($T$3:$T$501, MATCH(0,IF(ISBLANK($T$3:$T$501),1,COUNTIF($U$2:U241, $T$3:$T$501)), 0)),"")</f>
        <v/>
      </c>
    </row>
    <row r="243" spans="1:21" x14ac:dyDescent="0.25">
      <c r="A243" s="59"/>
      <c r="B243" s="60"/>
      <c r="C243" s="61"/>
      <c r="D243" s="60"/>
      <c r="E243" s="60"/>
      <c r="F243" s="60"/>
      <c r="G243" s="60"/>
      <c r="H243" s="131" t="str">
        <f>IF(G243="","",VLOOKUP(G243,Instructions!AG$2:AH$43,2,FALSE))</f>
        <v/>
      </c>
      <c r="I243" s="24" t="str">
        <f t="shared" si="21"/>
        <v/>
      </c>
      <c r="J243" s="25" t="str">
        <f t="shared" si="26"/>
        <v/>
      </c>
      <c r="K243" s="26" t="str">
        <f t="shared" si="22"/>
        <v/>
      </c>
      <c r="L243" s="27" t="str">
        <f t="shared" si="23"/>
        <v/>
      </c>
      <c r="P243" s="12" t="str">
        <f t="shared" si="24"/>
        <v/>
      </c>
      <c r="Q243" s="11" t="str" cm="1">
        <f t="array" ref="Q243">IFERROR(INDEX($P$3:$P$501, MATCH(0,IF(ISBLANK($P$3:$P$501),1,COUNTIF(Q$2:$Q242, $P$3:$P$501)), 0)),"")</f>
        <v/>
      </c>
      <c r="T243" s="12" t="str">
        <f t="shared" si="25"/>
        <v/>
      </c>
      <c r="U243" s="11" t="str" cm="1">
        <f t="array" ref="U243">IFERROR(INDEX($T$3:$T$501, MATCH(0,IF(ISBLANK($T$3:$T$501),1,COUNTIF($U$2:U242, $T$3:$T$501)), 0)),"")</f>
        <v/>
      </c>
    </row>
    <row r="244" spans="1:21" x14ac:dyDescent="0.25">
      <c r="A244" s="62"/>
      <c r="B244" s="63"/>
      <c r="C244" s="64"/>
      <c r="D244" s="63"/>
      <c r="E244" s="63"/>
      <c r="F244" s="63"/>
      <c r="G244" s="63"/>
      <c r="H244" s="132" t="str">
        <f>IF(G244="","",VLOOKUP(G244,Instructions!AG$2:AH$43,2,FALSE))</f>
        <v/>
      </c>
      <c r="I244" s="14" t="str">
        <f t="shared" si="21"/>
        <v/>
      </c>
      <c r="J244" s="15" t="str">
        <f t="shared" si="26"/>
        <v/>
      </c>
      <c r="K244" s="16" t="str">
        <f t="shared" si="22"/>
        <v/>
      </c>
      <c r="L244" s="17" t="str">
        <f t="shared" si="23"/>
        <v/>
      </c>
      <c r="P244" s="12" t="str">
        <f t="shared" si="24"/>
        <v/>
      </c>
      <c r="Q244" s="11" t="str" cm="1">
        <f t="array" ref="Q244">IFERROR(INDEX($P$3:$P$501, MATCH(0,IF(ISBLANK($P$3:$P$501),1,COUNTIF(Q$2:$Q243, $P$3:$P$501)), 0)),"")</f>
        <v/>
      </c>
      <c r="T244" s="12" t="str">
        <f t="shared" si="25"/>
        <v/>
      </c>
      <c r="U244" s="11" t="str" cm="1">
        <f t="array" ref="U244">IFERROR(INDEX($T$3:$T$501, MATCH(0,IF(ISBLANK($T$3:$T$501),1,COUNTIF($U$2:U243, $T$3:$T$501)), 0)),"")</f>
        <v/>
      </c>
    </row>
    <row r="245" spans="1:21" x14ac:dyDescent="0.25">
      <c r="A245" s="59"/>
      <c r="B245" s="60"/>
      <c r="C245" s="61"/>
      <c r="D245" s="60"/>
      <c r="E245" s="60"/>
      <c r="F245" s="60"/>
      <c r="G245" s="60"/>
      <c r="H245" s="131" t="str">
        <f>IF(G245="","",VLOOKUP(G245,Instructions!AG$2:AH$43,2,FALSE))</f>
        <v/>
      </c>
      <c r="I245" s="24" t="str">
        <f t="shared" si="21"/>
        <v/>
      </c>
      <c r="J245" s="25" t="str">
        <f t="shared" si="26"/>
        <v/>
      </c>
      <c r="K245" s="26" t="str">
        <f t="shared" si="22"/>
        <v/>
      </c>
      <c r="L245" s="27" t="str">
        <f t="shared" si="23"/>
        <v/>
      </c>
      <c r="P245" s="12" t="str">
        <f t="shared" si="24"/>
        <v/>
      </c>
      <c r="Q245" s="11" t="str" cm="1">
        <f t="array" ref="Q245">IFERROR(INDEX($P$3:$P$501, MATCH(0,IF(ISBLANK($P$3:$P$501),1,COUNTIF(Q$2:$Q244, $P$3:$P$501)), 0)),"")</f>
        <v/>
      </c>
      <c r="T245" s="12" t="str">
        <f t="shared" si="25"/>
        <v/>
      </c>
      <c r="U245" s="11" t="str" cm="1">
        <f t="array" ref="U245">IFERROR(INDEX($T$3:$T$501, MATCH(0,IF(ISBLANK($T$3:$T$501),1,COUNTIF($U$2:U244, $T$3:$T$501)), 0)),"")</f>
        <v/>
      </c>
    </row>
    <row r="246" spans="1:21" x14ac:dyDescent="0.25">
      <c r="A246" s="62"/>
      <c r="B246" s="63"/>
      <c r="C246" s="64"/>
      <c r="D246" s="63"/>
      <c r="E246" s="63"/>
      <c r="F246" s="63"/>
      <c r="G246" s="63"/>
      <c r="H246" s="132" t="str">
        <f>IF(G246="","",VLOOKUP(G246,Instructions!AG$2:AH$43,2,FALSE))</f>
        <v/>
      </c>
      <c r="I246" s="14" t="str">
        <f t="shared" si="21"/>
        <v/>
      </c>
      <c r="J246" s="15" t="str">
        <f t="shared" si="26"/>
        <v/>
      </c>
      <c r="K246" s="16" t="str">
        <f t="shared" si="22"/>
        <v/>
      </c>
      <c r="L246" s="17" t="str">
        <f t="shared" si="23"/>
        <v/>
      </c>
      <c r="P246" s="12" t="str">
        <f t="shared" si="24"/>
        <v/>
      </c>
      <c r="Q246" s="11" t="str" cm="1">
        <f t="array" ref="Q246">IFERROR(INDEX($P$3:$P$501, MATCH(0,IF(ISBLANK($P$3:$P$501),1,COUNTIF(Q$2:$Q245, $P$3:$P$501)), 0)),"")</f>
        <v/>
      </c>
      <c r="T246" s="12" t="str">
        <f t="shared" si="25"/>
        <v/>
      </c>
      <c r="U246" s="11" t="str" cm="1">
        <f t="array" ref="U246">IFERROR(INDEX($T$3:$T$501, MATCH(0,IF(ISBLANK($T$3:$T$501),1,COUNTIF($U$2:U245, $T$3:$T$501)), 0)),"")</f>
        <v/>
      </c>
    </row>
    <row r="247" spans="1:21" x14ac:dyDescent="0.25">
      <c r="A247" s="59"/>
      <c r="B247" s="60"/>
      <c r="C247" s="61"/>
      <c r="D247" s="60"/>
      <c r="E247" s="60"/>
      <c r="F247" s="60"/>
      <c r="G247" s="60"/>
      <c r="H247" s="131" t="str">
        <f>IF(G247="","",VLOOKUP(G247,Instructions!AG$2:AH$43,2,FALSE))</f>
        <v/>
      </c>
      <c r="I247" s="24" t="str">
        <f t="shared" si="21"/>
        <v/>
      </c>
      <c r="J247" s="25" t="str">
        <f t="shared" si="26"/>
        <v/>
      </c>
      <c r="K247" s="26" t="str">
        <f t="shared" si="22"/>
        <v/>
      </c>
      <c r="L247" s="27" t="str">
        <f t="shared" si="23"/>
        <v/>
      </c>
      <c r="P247" s="12" t="str">
        <f t="shared" si="24"/>
        <v/>
      </c>
      <c r="Q247" s="11" t="str" cm="1">
        <f t="array" ref="Q247">IFERROR(INDEX($P$3:$P$501, MATCH(0,IF(ISBLANK($P$3:$P$501),1,COUNTIF(Q$2:$Q246, $P$3:$P$501)), 0)),"")</f>
        <v/>
      </c>
      <c r="T247" s="12" t="str">
        <f t="shared" si="25"/>
        <v/>
      </c>
      <c r="U247" s="11" t="str" cm="1">
        <f t="array" ref="U247">IFERROR(INDEX($T$3:$T$501, MATCH(0,IF(ISBLANK($T$3:$T$501),1,COUNTIF($U$2:U246, $T$3:$T$501)), 0)),"")</f>
        <v/>
      </c>
    </row>
    <row r="248" spans="1:21" x14ac:dyDescent="0.25">
      <c r="A248" s="62"/>
      <c r="B248" s="63"/>
      <c r="C248" s="64"/>
      <c r="D248" s="63"/>
      <c r="E248" s="63"/>
      <c r="F248" s="63"/>
      <c r="G248" s="63"/>
      <c r="H248" s="132" t="str">
        <f>IF(G248="","",VLOOKUP(G248,Instructions!AG$2:AH$43,2,FALSE))</f>
        <v/>
      </c>
      <c r="I248" s="14" t="str">
        <f t="shared" si="21"/>
        <v/>
      </c>
      <c r="J248" s="15" t="str">
        <f t="shared" si="26"/>
        <v/>
      </c>
      <c r="K248" s="16" t="str">
        <f t="shared" si="22"/>
        <v/>
      </c>
      <c r="L248" s="17" t="str">
        <f t="shared" si="23"/>
        <v/>
      </c>
      <c r="P248" s="12" t="str">
        <f t="shared" si="24"/>
        <v/>
      </c>
      <c r="Q248" s="11" t="str" cm="1">
        <f t="array" ref="Q248">IFERROR(INDEX($P$3:$P$501, MATCH(0,IF(ISBLANK($P$3:$P$501),1,COUNTIF(Q$2:$Q247, $P$3:$P$501)), 0)),"")</f>
        <v/>
      </c>
      <c r="T248" s="12" t="str">
        <f t="shared" si="25"/>
        <v/>
      </c>
      <c r="U248" s="11" t="str" cm="1">
        <f t="array" ref="U248">IFERROR(INDEX($T$3:$T$501, MATCH(0,IF(ISBLANK($T$3:$T$501),1,COUNTIF($U$2:U247, $T$3:$T$501)), 0)),"")</f>
        <v/>
      </c>
    </row>
    <row r="249" spans="1:21" x14ac:dyDescent="0.25">
      <c r="A249" s="59"/>
      <c r="B249" s="60"/>
      <c r="C249" s="61"/>
      <c r="D249" s="60"/>
      <c r="E249" s="60"/>
      <c r="F249" s="60"/>
      <c r="G249" s="60"/>
      <c r="H249" s="131" t="str">
        <f>IF(G249="","",VLOOKUP(G249,Instructions!AG$2:AH$43,2,FALSE))</f>
        <v/>
      </c>
      <c r="I249" s="24" t="str">
        <f t="shared" si="21"/>
        <v/>
      </c>
      <c r="J249" s="25" t="str">
        <f t="shared" si="26"/>
        <v/>
      </c>
      <c r="K249" s="26" t="str">
        <f t="shared" si="22"/>
        <v/>
      </c>
      <c r="L249" s="27" t="str">
        <f t="shared" si="23"/>
        <v/>
      </c>
      <c r="P249" s="12" t="str">
        <f t="shared" si="24"/>
        <v/>
      </c>
      <c r="Q249" s="11" t="str" cm="1">
        <f t="array" ref="Q249">IFERROR(INDEX($P$3:$P$501, MATCH(0,IF(ISBLANK($P$3:$P$501),1,COUNTIF(Q$2:$Q248, $P$3:$P$501)), 0)),"")</f>
        <v/>
      </c>
      <c r="T249" s="12" t="str">
        <f t="shared" si="25"/>
        <v/>
      </c>
      <c r="U249" s="11" t="str" cm="1">
        <f t="array" ref="U249">IFERROR(INDEX($T$3:$T$501, MATCH(0,IF(ISBLANK($T$3:$T$501),1,COUNTIF($U$2:U248, $T$3:$T$501)), 0)),"")</f>
        <v/>
      </c>
    </row>
    <row r="250" spans="1:21" x14ac:dyDescent="0.25">
      <c r="A250" s="62"/>
      <c r="B250" s="63"/>
      <c r="C250" s="64"/>
      <c r="D250" s="63"/>
      <c r="E250" s="63"/>
      <c r="F250" s="63"/>
      <c r="G250" s="63"/>
      <c r="H250" s="132" t="str">
        <f>IF(G250="","",VLOOKUP(G250,Instructions!AG$2:AH$43,2,FALSE))</f>
        <v/>
      </c>
      <c r="I250" s="14" t="str">
        <f t="shared" si="21"/>
        <v/>
      </c>
      <c r="J250" s="15" t="str">
        <f t="shared" si="26"/>
        <v/>
      </c>
      <c r="K250" s="16" t="str">
        <f t="shared" si="22"/>
        <v/>
      </c>
      <c r="L250" s="17" t="str">
        <f t="shared" si="23"/>
        <v/>
      </c>
      <c r="P250" s="12" t="str">
        <f t="shared" si="24"/>
        <v/>
      </c>
      <c r="Q250" s="11" t="str" cm="1">
        <f t="array" ref="Q250">IFERROR(INDEX($P$3:$P$501, MATCH(0,IF(ISBLANK($P$3:$P$501),1,COUNTIF(Q$2:$Q249, $P$3:$P$501)), 0)),"")</f>
        <v/>
      </c>
      <c r="T250" s="12" t="str">
        <f t="shared" si="25"/>
        <v/>
      </c>
      <c r="U250" s="11" t="str" cm="1">
        <f t="array" ref="U250">IFERROR(INDEX($T$3:$T$501, MATCH(0,IF(ISBLANK($T$3:$T$501),1,COUNTIF($U$2:U249, $T$3:$T$501)), 0)),"")</f>
        <v/>
      </c>
    </row>
    <row r="251" spans="1:21" x14ac:dyDescent="0.25">
      <c r="A251" s="59"/>
      <c r="B251" s="60"/>
      <c r="C251" s="61"/>
      <c r="D251" s="60"/>
      <c r="E251" s="60"/>
      <c r="F251" s="60"/>
      <c r="G251" s="60"/>
      <c r="H251" s="131" t="str">
        <f>IF(G251="","",VLOOKUP(G251,Instructions!AG$2:AH$43,2,FALSE))</f>
        <v/>
      </c>
      <c r="I251" s="24" t="str">
        <f t="shared" si="21"/>
        <v/>
      </c>
      <c r="J251" s="25" t="str">
        <f t="shared" si="26"/>
        <v/>
      </c>
      <c r="K251" s="26" t="str">
        <f t="shared" si="22"/>
        <v/>
      </c>
      <c r="L251" s="27" t="str">
        <f t="shared" si="23"/>
        <v/>
      </c>
      <c r="P251" s="12" t="str">
        <f t="shared" si="24"/>
        <v/>
      </c>
      <c r="Q251" s="11" t="str" cm="1">
        <f t="array" ref="Q251">IFERROR(INDEX($P$3:$P$501, MATCH(0,IF(ISBLANK($P$3:$P$501),1,COUNTIF(Q$2:$Q250, $P$3:$P$501)), 0)),"")</f>
        <v/>
      </c>
      <c r="T251" s="12" t="str">
        <f t="shared" si="25"/>
        <v/>
      </c>
      <c r="U251" s="11" t="str" cm="1">
        <f t="array" ref="U251">IFERROR(INDEX($T$3:$T$501, MATCH(0,IF(ISBLANK($T$3:$T$501),1,COUNTIF($U$2:U250, $T$3:$T$501)), 0)),"")</f>
        <v/>
      </c>
    </row>
    <row r="252" spans="1:21" x14ac:dyDescent="0.25">
      <c r="A252" s="62"/>
      <c r="B252" s="63"/>
      <c r="C252" s="64"/>
      <c r="D252" s="63"/>
      <c r="E252" s="63"/>
      <c r="F252" s="63"/>
      <c r="G252" s="63"/>
      <c r="H252" s="132" t="str">
        <f>IF(G252="","",VLOOKUP(G252,Instructions!AG$2:AH$43,2,FALSE))</f>
        <v/>
      </c>
      <c r="I252" s="14" t="str">
        <f t="shared" si="21"/>
        <v/>
      </c>
      <c r="J252" s="15" t="str">
        <f t="shared" si="26"/>
        <v/>
      </c>
      <c r="K252" s="16" t="str">
        <f t="shared" si="22"/>
        <v/>
      </c>
      <c r="L252" s="17" t="str">
        <f t="shared" si="23"/>
        <v/>
      </c>
      <c r="P252" s="12" t="str">
        <f t="shared" si="24"/>
        <v/>
      </c>
      <c r="Q252" s="11" t="str" cm="1">
        <f t="array" ref="Q252">IFERROR(INDEX($P$3:$P$501, MATCH(0,IF(ISBLANK($P$3:$P$501),1,COUNTIF(Q$2:$Q251, $P$3:$P$501)), 0)),"")</f>
        <v/>
      </c>
      <c r="T252" s="12" t="str">
        <f t="shared" si="25"/>
        <v/>
      </c>
      <c r="U252" s="11" t="str" cm="1">
        <f t="array" ref="U252">IFERROR(INDEX($T$3:$T$501, MATCH(0,IF(ISBLANK($T$3:$T$501),1,COUNTIF($U$2:U251, $T$3:$T$501)), 0)),"")</f>
        <v/>
      </c>
    </row>
    <row r="253" spans="1:21" x14ac:dyDescent="0.25">
      <c r="A253" s="59"/>
      <c r="B253" s="60"/>
      <c r="C253" s="61"/>
      <c r="D253" s="60"/>
      <c r="E253" s="60"/>
      <c r="F253" s="60"/>
      <c r="G253" s="60"/>
      <c r="H253" s="131" t="str">
        <f>IF(G253="","",VLOOKUP(G253,Instructions!AG$2:AH$43,2,FALSE))</f>
        <v/>
      </c>
      <c r="I253" s="24" t="str">
        <f t="shared" si="21"/>
        <v/>
      </c>
      <c r="J253" s="25" t="str">
        <f t="shared" si="26"/>
        <v/>
      </c>
      <c r="K253" s="26" t="str">
        <f t="shared" si="22"/>
        <v/>
      </c>
      <c r="L253" s="27" t="str">
        <f t="shared" si="23"/>
        <v/>
      </c>
      <c r="P253" s="12" t="str">
        <f t="shared" si="24"/>
        <v/>
      </c>
      <c r="Q253" s="11" t="str" cm="1">
        <f t="array" ref="Q253">IFERROR(INDEX($P$3:$P$501, MATCH(0,IF(ISBLANK($P$3:$P$501),1,COUNTIF(Q$2:$Q252, $P$3:$P$501)), 0)),"")</f>
        <v/>
      </c>
      <c r="T253" s="12" t="str">
        <f t="shared" si="25"/>
        <v/>
      </c>
      <c r="U253" s="11" t="str" cm="1">
        <f t="array" ref="U253">IFERROR(INDEX($T$3:$T$501, MATCH(0,IF(ISBLANK($T$3:$T$501),1,COUNTIF($U$2:U252, $T$3:$T$501)), 0)),"")</f>
        <v/>
      </c>
    </row>
    <row r="254" spans="1:21" x14ac:dyDescent="0.25">
      <c r="A254" s="62"/>
      <c r="B254" s="63"/>
      <c r="C254" s="64"/>
      <c r="D254" s="63"/>
      <c r="E254" s="63"/>
      <c r="F254" s="63"/>
      <c r="G254" s="63"/>
      <c r="H254" s="132" t="str">
        <f>IF(G254="","",VLOOKUP(G254,Instructions!AG$2:AH$43,2,FALSE))</f>
        <v/>
      </c>
      <c r="I254" s="14" t="str">
        <f t="shared" si="21"/>
        <v/>
      </c>
      <c r="J254" s="15" t="str">
        <f t="shared" si="26"/>
        <v/>
      </c>
      <c r="K254" s="16" t="str">
        <f t="shared" si="22"/>
        <v/>
      </c>
      <c r="L254" s="17" t="str">
        <f t="shared" si="23"/>
        <v/>
      </c>
      <c r="P254" s="12" t="str">
        <f t="shared" si="24"/>
        <v/>
      </c>
      <c r="Q254" s="11" t="str" cm="1">
        <f t="array" ref="Q254">IFERROR(INDEX($P$3:$P$501, MATCH(0,IF(ISBLANK($P$3:$P$501),1,COUNTIF(Q$2:$Q253, $P$3:$P$501)), 0)),"")</f>
        <v/>
      </c>
      <c r="T254" s="12" t="str">
        <f t="shared" si="25"/>
        <v/>
      </c>
      <c r="U254" s="11" t="str" cm="1">
        <f t="array" ref="U254">IFERROR(INDEX($T$3:$T$501, MATCH(0,IF(ISBLANK($T$3:$T$501),1,COUNTIF($U$2:U253, $T$3:$T$501)), 0)),"")</f>
        <v/>
      </c>
    </row>
    <row r="255" spans="1:21" x14ac:dyDescent="0.25">
      <c r="A255" s="59"/>
      <c r="B255" s="60"/>
      <c r="C255" s="61"/>
      <c r="D255" s="60"/>
      <c r="E255" s="60"/>
      <c r="F255" s="60"/>
      <c r="G255" s="60"/>
      <c r="H255" s="131" t="str">
        <f>IF(G255="","",VLOOKUP(G255,Instructions!AG$2:AH$43,2,FALSE))</f>
        <v/>
      </c>
      <c r="I255" s="24" t="str">
        <f t="shared" si="21"/>
        <v/>
      </c>
      <c r="J255" s="25" t="str">
        <f t="shared" si="26"/>
        <v/>
      </c>
      <c r="K255" s="26" t="str">
        <f t="shared" si="22"/>
        <v/>
      </c>
      <c r="L255" s="27" t="str">
        <f t="shared" si="23"/>
        <v/>
      </c>
      <c r="P255" s="12" t="str">
        <f t="shared" si="24"/>
        <v/>
      </c>
      <c r="Q255" s="11" t="str" cm="1">
        <f t="array" ref="Q255">IFERROR(INDEX($P$3:$P$501, MATCH(0,IF(ISBLANK($P$3:$P$501),1,COUNTIF(Q$2:$Q254, $P$3:$P$501)), 0)),"")</f>
        <v/>
      </c>
      <c r="T255" s="12" t="str">
        <f t="shared" si="25"/>
        <v/>
      </c>
      <c r="U255" s="11" t="str" cm="1">
        <f t="array" ref="U255">IFERROR(INDEX($T$3:$T$501, MATCH(0,IF(ISBLANK($T$3:$T$501),1,COUNTIF($U$2:U254, $T$3:$T$501)), 0)),"")</f>
        <v/>
      </c>
    </row>
    <row r="256" spans="1:21" x14ac:dyDescent="0.25">
      <c r="A256" s="62"/>
      <c r="B256" s="63"/>
      <c r="C256" s="64"/>
      <c r="D256" s="63"/>
      <c r="E256" s="63"/>
      <c r="F256" s="63"/>
      <c r="G256" s="63"/>
      <c r="H256" s="132" t="str">
        <f>IF(G256="","",VLOOKUP(G256,Instructions!AG$2:AH$43,2,FALSE))</f>
        <v/>
      </c>
      <c r="I256" s="14" t="str">
        <f t="shared" si="21"/>
        <v/>
      </c>
      <c r="J256" s="15" t="str">
        <f t="shared" si="26"/>
        <v/>
      </c>
      <c r="K256" s="16" t="str">
        <f t="shared" si="22"/>
        <v/>
      </c>
      <c r="L256" s="17" t="str">
        <f t="shared" si="23"/>
        <v/>
      </c>
      <c r="P256" s="12" t="str">
        <f t="shared" si="24"/>
        <v/>
      </c>
      <c r="Q256" s="11" t="str" cm="1">
        <f t="array" ref="Q256">IFERROR(INDEX($P$3:$P$501, MATCH(0,IF(ISBLANK($P$3:$P$501),1,COUNTIF(Q$2:$Q255, $P$3:$P$501)), 0)),"")</f>
        <v/>
      </c>
      <c r="T256" s="12" t="str">
        <f t="shared" si="25"/>
        <v/>
      </c>
      <c r="U256" s="11" t="str" cm="1">
        <f t="array" ref="U256">IFERROR(INDEX($T$3:$T$501, MATCH(0,IF(ISBLANK($T$3:$T$501),1,COUNTIF($U$2:U255, $T$3:$T$501)), 0)),"")</f>
        <v/>
      </c>
    </row>
    <row r="257" spans="1:21" x14ac:dyDescent="0.25">
      <c r="A257" s="59"/>
      <c r="B257" s="60"/>
      <c r="C257" s="61"/>
      <c r="D257" s="60"/>
      <c r="E257" s="60"/>
      <c r="F257" s="60"/>
      <c r="G257" s="60"/>
      <c r="H257" s="131" t="str">
        <f>IF(G257="","",VLOOKUP(G257,Instructions!AG$2:AH$43,2,FALSE))</f>
        <v/>
      </c>
      <c r="I257" s="24" t="str">
        <f t="shared" si="21"/>
        <v/>
      </c>
      <c r="J257" s="25" t="str">
        <f t="shared" si="26"/>
        <v/>
      </c>
      <c r="K257" s="26" t="str">
        <f t="shared" si="22"/>
        <v/>
      </c>
      <c r="L257" s="27" t="str">
        <f t="shared" si="23"/>
        <v/>
      </c>
      <c r="P257" s="12" t="str">
        <f t="shared" si="24"/>
        <v/>
      </c>
      <c r="Q257" s="11" t="str" cm="1">
        <f t="array" ref="Q257">IFERROR(INDEX($P$3:$P$501, MATCH(0,IF(ISBLANK($P$3:$P$501),1,COUNTIF(Q$2:$Q256, $P$3:$P$501)), 0)),"")</f>
        <v/>
      </c>
      <c r="T257" s="12" t="str">
        <f t="shared" si="25"/>
        <v/>
      </c>
      <c r="U257" s="11" t="str" cm="1">
        <f t="array" ref="U257">IFERROR(INDEX($T$3:$T$501, MATCH(0,IF(ISBLANK($T$3:$T$501),1,COUNTIF($U$2:U256, $T$3:$T$501)), 0)),"")</f>
        <v/>
      </c>
    </row>
    <row r="258" spans="1:21" x14ac:dyDescent="0.25">
      <c r="A258" s="62"/>
      <c r="B258" s="63"/>
      <c r="C258" s="64"/>
      <c r="D258" s="63"/>
      <c r="E258" s="63"/>
      <c r="F258" s="63"/>
      <c r="G258" s="63"/>
      <c r="H258" s="132" t="str">
        <f>IF(G258="","",VLOOKUP(G258,Instructions!AG$2:AH$43,2,FALSE))</f>
        <v/>
      </c>
      <c r="I258" s="14" t="str">
        <f t="shared" ref="I258:I321" si="27">IF(F258="A",8,IF(F258="B",4,IF(F258="C",2,IF(F258="","",IF(F258="D",1,"Error")))))</f>
        <v/>
      </c>
      <c r="J258" s="15" t="str">
        <f t="shared" si="26"/>
        <v/>
      </c>
      <c r="K258" s="16" t="str">
        <f t="shared" ref="K258:K321" si="28">IF(B258&lt;&gt;"",IF(I258="","",IF(AND(B258="N")*OR(E258=1,E258=3,E258=4,E258=10),19100,IF(AND(B258="N")*OR(E258=2,E258=11),19400, IF(AND(B258="N")*OR(E258=5,E258=7,E258=8,E258=9),18400, IF(AND(B258="N")*OR(E258=6,E258=14,E258=18,E258=19,E258=20),18200,IF(AND(B258="N")*OR(E258=12,E258=16),18500, IF(AND(B258="N")*OR(E258=13,E258=21),17700,IF(AND(B258="N",E258=15),17300,IF(AND(B258="N",E258=17),18600,10300))))))))),"")</f>
        <v/>
      </c>
      <c r="L258" s="17" t="str">
        <f t="shared" ref="L258:L321" si="29">IF(OR(J258="",K258=""),"",J258*K258)</f>
        <v/>
      </c>
      <c r="P258" s="12" t="str">
        <f t="shared" si="24"/>
        <v/>
      </c>
      <c r="Q258" s="11" t="str" cm="1">
        <f t="array" ref="Q258">IFERROR(INDEX($P$3:$P$501, MATCH(0,IF(ISBLANK($P$3:$P$501),1,COUNTIF(Q$2:$Q257, $P$3:$P$501)), 0)),"")</f>
        <v/>
      </c>
      <c r="T258" s="12" t="str">
        <f t="shared" si="25"/>
        <v/>
      </c>
      <c r="U258" s="11" t="str" cm="1">
        <f t="array" ref="U258">IFERROR(INDEX($T$3:$T$501, MATCH(0,IF(ISBLANK($T$3:$T$501),1,COUNTIF($U$2:U257, $T$3:$T$501)), 0)),"")</f>
        <v/>
      </c>
    </row>
    <row r="259" spans="1:21" x14ac:dyDescent="0.25">
      <c r="A259" s="59"/>
      <c r="B259" s="60"/>
      <c r="C259" s="61"/>
      <c r="D259" s="60"/>
      <c r="E259" s="60"/>
      <c r="F259" s="60"/>
      <c r="G259" s="60"/>
      <c r="H259" s="131" t="str">
        <f>IF(G259="","",VLOOKUP(G259,Instructions!AG$2:AH$43,2,FALSE))</f>
        <v/>
      </c>
      <c r="I259" s="24" t="str">
        <f t="shared" si="27"/>
        <v/>
      </c>
      <c r="J259" s="25" t="str">
        <f t="shared" si="26"/>
        <v/>
      </c>
      <c r="K259" s="26" t="str">
        <f t="shared" si="28"/>
        <v/>
      </c>
      <c r="L259" s="27" t="str">
        <f t="shared" si="29"/>
        <v/>
      </c>
      <c r="P259" s="12" t="str">
        <f t="shared" si="24"/>
        <v/>
      </c>
      <c r="Q259" s="11" t="str" cm="1">
        <f t="array" ref="Q259">IFERROR(INDEX($P$3:$P$501, MATCH(0,IF(ISBLANK($P$3:$P$501),1,COUNTIF(Q$2:$Q258, $P$3:$P$501)), 0)),"")</f>
        <v/>
      </c>
      <c r="T259" s="12" t="str">
        <f t="shared" si="25"/>
        <v/>
      </c>
      <c r="U259" s="11" t="str" cm="1">
        <f t="array" ref="U259">IFERROR(INDEX($T$3:$T$501, MATCH(0,IF(ISBLANK($T$3:$T$501),1,COUNTIF($U$2:U258, $T$3:$T$501)), 0)),"")</f>
        <v/>
      </c>
    </row>
    <row r="260" spans="1:21" x14ac:dyDescent="0.25">
      <c r="A260" s="62"/>
      <c r="B260" s="63"/>
      <c r="C260" s="64"/>
      <c r="D260" s="63"/>
      <c r="E260" s="63"/>
      <c r="F260" s="63"/>
      <c r="G260" s="63"/>
      <c r="H260" s="132" t="str">
        <f>IF(G260="","",VLOOKUP(G260,Instructions!AG$2:AH$43,2,FALSE))</f>
        <v/>
      </c>
      <c r="I260" s="14" t="str">
        <f t="shared" si="27"/>
        <v/>
      </c>
      <c r="J260" s="15" t="str">
        <f t="shared" si="26"/>
        <v/>
      </c>
      <c r="K260" s="16" t="str">
        <f t="shared" si="28"/>
        <v/>
      </c>
      <c r="L260" s="17" t="str">
        <f t="shared" si="29"/>
        <v/>
      </c>
      <c r="P260" s="12" t="str">
        <f t="shared" ref="P260:P323" si="30">IF(C260&gt;0,D260,"")</f>
        <v/>
      </c>
      <c r="Q260" s="11" t="str" cm="1">
        <f t="array" ref="Q260">IFERROR(INDEX($P$3:$P$501, MATCH(0,IF(ISBLANK($P$3:$P$501),1,COUNTIF(Q$2:$Q259, $P$3:$P$501)), 0)),"")</f>
        <v/>
      </c>
      <c r="T260" s="12" t="str">
        <f t="shared" ref="T260:T323" si="31">IF(C260&gt;0,F260,"")</f>
        <v/>
      </c>
      <c r="U260" s="11" t="str" cm="1">
        <f t="array" ref="U260">IFERROR(INDEX($T$3:$T$501, MATCH(0,IF(ISBLANK($T$3:$T$501),1,COUNTIF($U$2:U259, $T$3:$T$501)), 0)),"")</f>
        <v/>
      </c>
    </row>
    <row r="261" spans="1:21" x14ac:dyDescent="0.25">
      <c r="A261" s="59"/>
      <c r="B261" s="60"/>
      <c r="C261" s="61"/>
      <c r="D261" s="60"/>
      <c r="E261" s="60"/>
      <c r="F261" s="60"/>
      <c r="G261" s="60"/>
      <c r="H261" s="131" t="str">
        <f>IF(G261="","",VLOOKUP(G261,Instructions!AG$2:AH$43,2,FALSE))</f>
        <v/>
      </c>
      <c r="I261" s="24" t="str">
        <f t="shared" si="27"/>
        <v/>
      </c>
      <c r="J261" s="25" t="str">
        <f t="shared" ref="J261:J324" si="32">IF(C261="","",ROUND(C261,3)*I261)</f>
        <v/>
      </c>
      <c r="K261" s="26" t="str">
        <f t="shared" si="28"/>
        <v/>
      </c>
      <c r="L261" s="27" t="str">
        <f t="shared" si="29"/>
        <v/>
      </c>
      <c r="P261" s="12" t="str">
        <f t="shared" si="30"/>
        <v/>
      </c>
      <c r="Q261" s="11" t="str" cm="1">
        <f t="array" ref="Q261">IFERROR(INDEX($P$3:$P$501, MATCH(0,IF(ISBLANK($P$3:$P$501),1,COUNTIF(Q$2:$Q260, $P$3:$P$501)), 0)),"")</f>
        <v/>
      </c>
      <c r="T261" s="12" t="str">
        <f t="shared" si="31"/>
        <v/>
      </c>
      <c r="U261" s="11" t="str" cm="1">
        <f t="array" ref="U261">IFERROR(INDEX($T$3:$T$501, MATCH(0,IF(ISBLANK($T$3:$T$501),1,COUNTIF($U$2:U260, $T$3:$T$501)), 0)),"")</f>
        <v/>
      </c>
    </row>
    <row r="262" spans="1:21" x14ac:dyDescent="0.25">
      <c r="A262" s="62"/>
      <c r="B262" s="63"/>
      <c r="C262" s="64"/>
      <c r="D262" s="63"/>
      <c r="E262" s="63"/>
      <c r="F262" s="63"/>
      <c r="G262" s="63"/>
      <c r="H262" s="132" t="str">
        <f>IF(G262="","",VLOOKUP(G262,Instructions!AG$2:AH$43,2,FALSE))</f>
        <v/>
      </c>
      <c r="I262" s="14" t="str">
        <f t="shared" si="27"/>
        <v/>
      </c>
      <c r="J262" s="15" t="str">
        <f t="shared" si="32"/>
        <v/>
      </c>
      <c r="K262" s="16" t="str">
        <f t="shared" si="28"/>
        <v/>
      </c>
      <c r="L262" s="17" t="str">
        <f t="shared" si="29"/>
        <v/>
      </c>
      <c r="P262" s="12" t="str">
        <f t="shared" si="30"/>
        <v/>
      </c>
      <c r="Q262" s="11" t="str" cm="1">
        <f t="array" ref="Q262">IFERROR(INDEX($P$3:$P$501, MATCH(0,IF(ISBLANK($P$3:$P$501),1,COUNTIF(Q$2:$Q261, $P$3:$P$501)), 0)),"")</f>
        <v/>
      </c>
      <c r="T262" s="12" t="str">
        <f t="shared" si="31"/>
        <v/>
      </c>
      <c r="U262" s="11" t="str" cm="1">
        <f t="array" ref="U262">IFERROR(INDEX($T$3:$T$501, MATCH(0,IF(ISBLANK($T$3:$T$501),1,COUNTIF($U$2:U261, $T$3:$T$501)), 0)),"")</f>
        <v/>
      </c>
    </row>
    <row r="263" spans="1:21" x14ac:dyDescent="0.25">
      <c r="A263" s="59"/>
      <c r="B263" s="60"/>
      <c r="C263" s="61"/>
      <c r="D263" s="60"/>
      <c r="E263" s="60"/>
      <c r="F263" s="60"/>
      <c r="G263" s="60"/>
      <c r="H263" s="131" t="str">
        <f>IF(G263="","",VLOOKUP(G263,Instructions!AG$2:AH$43,2,FALSE))</f>
        <v/>
      </c>
      <c r="I263" s="24" t="str">
        <f t="shared" si="27"/>
        <v/>
      </c>
      <c r="J263" s="25" t="str">
        <f t="shared" si="32"/>
        <v/>
      </c>
      <c r="K263" s="26" t="str">
        <f t="shared" si="28"/>
        <v/>
      </c>
      <c r="L263" s="27" t="str">
        <f t="shared" si="29"/>
        <v/>
      </c>
      <c r="P263" s="12" t="str">
        <f t="shared" si="30"/>
        <v/>
      </c>
      <c r="Q263" s="11" t="str" cm="1">
        <f t="array" ref="Q263">IFERROR(INDEX($P$3:$P$501, MATCH(0,IF(ISBLANK($P$3:$P$501),1,COUNTIF(Q$2:$Q262, $P$3:$P$501)), 0)),"")</f>
        <v/>
      </c>
      <c r="T263" s="12" t="str">
        <f t="shared" si="31"/>
        <v/>
      </c>
      <c r="U263" s="11" t="str" cm="1">
        <f t="array" ref="U263">IFERROR(INDEX($T$3:$T$501, MATCH(0,IF(ISBLANK($T$3:$T$501),1,COUNTIF($U$2:U262, $T$3:$T$501)), 0)),"")</f>
        <v/>
      </c>
    </row>
    <row r="264" spans="1:21" x14ac:dyDescent="0.25">
      <c r="A264" s="62"/>
      <c r="B264" s="63"/>
      <c r="C264" s="64"/>
      <c r="D264" s="63"/>
      <c r="E264" s="63"/>
      <c r="F264" s="63"/>
      <c r="G264" s="63"/>
      <c r="H264" s="132" t="str">
        <f>IF(G264="","",VLOOKUP(G264,Instructions!AG$2:AH$43,2,FALSE))</f>
        <v/>
      </c>
      <c r="I264" s="14" t="str">
        <f t="shared" si="27"/>
        <v/>
      </c>
      <c r="J264" s="15" t="str">
        <f t="shared" si="32"/>
        <v/>
      </c>
      <c r="K264" s="16" t="str">
        <f t="shared" si="28"/>
        <v/>
      </c>
      <c r="L264" s="17" t="str">
        <f t="shared" si="29"/>
        <v/>
      </c>
      <c r="P264" s="12" t="str">
        <f t="shared" si="30"/>
        <v/>
      </c>
      <c r="Q264" s="11" t="str" cm="1">
        <f t="array" ref="Q264">IFERROR(INDEX($P$3:$P$501, MATCH(0,IF(ISBLANK($P$3:$P$501),1,COUNTIF(Q$2:$Q263, $P$3:$P$501)), 0)),"")</f>
        <v/>
      </c>
      <c r="T264" s="12" t="str">
        <f t="shared" si="31"/>
        <v/>
      </c>
      <c r="U264" s="11" t="str" cm="1">
        <f t="array" ref="U264">IFERROR(INDEX($T$3:$T$501, MATCH(0,IF(ISBLANK($T$3:$T$501),1,COUNTIF($U$2:U263, $T$3:$T$501)), 0)),"")</f>
        <v/>
      </c>
    </row>
    <row r="265" spans="1:21" x14ac:dyDescent="0.25">
      <c r="A265" s="59"/>
      <c r="B265" s="60"/>
      <c r="C265" s="61"/>
      <c r="D265" s="60"/>
      <c r="E265" s="60"/>
      <c r="F265" s="60"/>
      <c r="G265" s="60"/>
      <c r="H265" s="131" t="str">
        <f>IF(G265="","",VLOOKUP(G265,Instructions!AG$2:AH$43,2,FALSE))</f>
        <v/>
      </c>
      <c r="I265" s="24" t="str">
        <f t="shared" si="27"/>
        <v/>
      </c>
      <c r="J265" s="25" t="str">
        <f t="shared" si="32"/>
        <v/>
      </c>
      <c r="K265" s="26" t="str">
        <f t="shared" si="28"/>
        <v/>
      </c>
      <c r="L265" s="27" t="str">
        <f t="shared" si="29"/>
        <v/>
      </c>
      <c r="P265" s="12" t="str">
        <f t="shared" si="30"/>
        <v/>
      </c>
      <c r="Q265" s="11" t="str" cm="1">
        <f t="array" ref="Q265">IFERROR(INDEX($P$3:$P$501, MATCH(0,IF(ISBLANK($P$3:$P$501),1,COUNTIF(Q$2:$Q264, $P$3:$P$501)), 0)),"")</f>
        <v/>
      </c>
      <c r="T265" s="12" t="str">
        <f t="shared" si="31"/>
        <v/>
      </c>
      <c r="U265" s="11" t="str" cm="1">
        <f t="array" ref="U265">IFERROR(INDEX($T$3:$T$501, MATCH(0,IF(ISBLANK($T$3:$T$501),1,COUNTIF($U$2:U264, $T$3:$T$501)), 0)),"")</f>
        <v/>
      </c>
    </row>
    <row r="266" spans="1:21" x14ac:dyDescent="0.25">
      <c r="A266" s="62"/>
      <c r="B266" s="63"/>
      <c r="C266" s="64"/>
      <c r="D266" s="63"/>
      <c r="E266" s="63"/>
      <c r="F266" s="63"/>
      <c r="G266" s="63"/>
      <c r="H266" s="132" t="str">
        <f>IF(G266="","",VLOOKUP(G266,Instructions!AG$2:AH$43,2,FALSE))</f>
        <v/>
      </c>
      <c r="I266" s="14" t="str">
        <f t="shared" si="27"/>
        <v/>
      </c>
      <c r="J266" s="15" t="str">
        <f t="shared" si="32"/>
        <v/>
      </c>
      <c r="K266" s="16" t="str">
        <f t="shared" si="28"/>
        <v/>
      </c>
      <c r="L266" s="17" t="str">
        <f t="shared" si="29"/>
        <v/>
      </c>
      <c r="P266" s="12" t="str">
        <f t="shared" si="30"/>
        <v/>
      </c>
      <c r="Q266" s="11" t="str" cm="1">
        <f t="array" ref="Q266">IFERROR(INDEX($P$3:$P$501, MATCH(0,IF(ISBLANK($P$3:$P$501),1,COUNTIF(Q$2:$Q265, $P$3:$P$501)), 0)),"")</f>
        <v/>
      </c>
      <c r="T266" s="12" t="str">
        <f t="shared" si="31"/>
        <v/>
      </c>
      <c r="U266" s="11" t="str" cm="1">
        <f t="array" ref="U266">IFERROR(INDEX($T$3:$T$501, MATCH(0,IF(ISBLANK($T$3:$T$501),1,COUNTIF($U$2:U265, $T$3:$T$501)), 0)),"")</f>
        <v/>
      </c>
    </row>
    <row r="267" spans="1:21" x14ac:dyDescent="0.25">
      <c r="A267" s="59"/>
      <c r="B267" s="60"/>
      <c r="C267" s="61"/>
      <c r="D267" s="60"/>
      <c r="E267" s="60"/>
      <c r="F267" s="60"/>
      <c r="G267" s="60"/>
      <c r="H267" s="131" t="str">
        <f>IF(G267="","",VLOOKUP(G267,Instructions!AG$2:AH$43,2,FALSE))</f>
        <v/>
      </c>
      <c r="I267" s="24" t="str">
        <f t="shared" si="27"/>
        <v/>
      </c>
      <c r="J267" s="25" t="str">
        <f t="shared" si="32"/>
        <v/>
      </c>
      <c r="K267" s="26" t="str">
        <f t="shared" si="28"/>
        <v/>
      </c>
      <c r="L267" s="27" t="str">
        <f t="shared" si="29"/>
        <v/>
      </c>
      <c r="P267" s="12" t="str">
        <f t="shared" si="30"/>
        <v/>
      </c>
      <c r="Q267" s="11" t="str" cm="1">
        <f t="array" ref="Q267">IFERROR(INDEX($P$3:$P$501, MATCH(0,IF(ISBLANK($P$3:$P$501),1,COUNTIF(Q$2:$Q266, $P$3:$P$501)), 0)),"")</f>
        <v/>
      </c>
      <c r="T267" s="12" t="str">
        <f t="shared" si="31"/>
        <v/>
      </c>
      <c r="U267" s="11" t="str" cm="1">
        <f t="array" ref="U267">IFERROR(INDEX($T$3:$T$501, MATCH(0,IF(ISBLANK($T$3:$T$501),1,COUNTIF($U$2:U266, $T$3:$T$501)), 0)),"")</f>
        <v/>
      </c>
    </row>
    <row r="268" spans="1:21" x14ac:dyDescent="0.25">
      <c r="A268" s="62"/>
      <c r="B268" s="63"/>
      <c r="C268" s="64"/>
      <c r="D268" s="63"/>
      <c r="E268" s="63"/>
      <c r="F268" s="63"/>
      <c r="G268" s="63"/>
      <c r="H268" s="132" t="str">
        <f>IF(G268="","",VLOOKUP(G268,Instructions!AG$2:AH$43,2,FALSE))</f>
        <v/>
      </c>
      <c r="I268" s="14" t="str">
        <f t="shared" si="27"/>
        <v/>
      </c>
      <c r="J268" s="15" t="str">
        <f t="shared" si="32"/>
        <v/>
      </c>
      <c r="K268" s="16" t="str">
        <f t="shared" si="28"/>
        <v/>
      </c>
      <c r="L268" s="17" t="str">
        <f t="shared" si="29"/>
        <v/>
      </c>
      <c r="P268" s="12" t="str">
        <f t="shared" si="30"/>
        <v/>
      </c>
      <c r="Q268" s="11" t="str" cm="1">
        <f t="array" ref="Q268">IFERROR(INDEX($P$3:$P$501, MATCH(0,IF(ISBLANK($P$3:$P$501),1,COUNTIF(Q$2:$Q267, $P$3:$P$501)), 0)),"")</f>
        <v/>
      </c>
      <c r="T268" s="12" t="str">
        <f t="shared" si="31"/>
        <v/>
      </c>
      <c r="U268" s="11" t="str" cm="1">
        <f t="array" ref="U268">IFERROR(INDEX($T$3:$T$501, MATCH(0,IF(ISBLANK($T$3:$T$501),1,COUNTIF($U$2:U267, $T$3:$T$501)), 0)),"")</f>
        <v/>
      </c>
    </row>
    <row r="269" spans="1:21" x14ac:dyDescent="0.25">
      <c r="A269" s="59"/>
      <c r="B269" s="60"/>
      <c r="C269" s="61"/>
      <c r="D269" s="60"/>
      <c r="E269" s="60"/>
      <c r="F269" s="60"/>
      <c r="G269" s="60"/>
      <c r="H269" s="131" t="str">
        <f>IF(G269="","",VLOOKUP(G269,Instructions!AG$2:AH$43,2,FALSE))</f>
        <v/>
      </c>
      <c r="I269" s="24" t="str">
        <f t="shared" si="27"/>
        <v/>
      </c>
      <c r="J269" s="25" t="str">
        <f t="shared" si="32"/>
        <v/>
      </c>
      <c r="K269" s="26" t="str">
        <f t="shared" si="28"/>
        <v/>
      </c>
      <c r="L269" s="27" t="str">
        <f t="shared" si="29"/>
        <v/>
      </c>
      <c r="P269" s="12" t="str">
        <f t="shared" si="30"/>
        <v/>
      </c>
      <c r="Q269" s="11" t="str" cm="1">
        <f t="array" ref="Q269">IFERROR(INDEX($P$3:$P$501, MATCH(0,IF(ISBLANK($P$3:$P$501),1,COUNTIF(Q$2:$Q268, $P$3:$P$501)), 0)),"")</f>
        <v/>
      </c>
      <c r="T269" s="12" t="str">
        <f t="shared" si="31"/>
        <v/>
      </c>
      <c r="U269" s="11" t="str" cm="1">
        <f t="array" ref="U269">IFERROR(INDEX($T$3:$T$501, MATCH(0,IF(ISBLANK($T$3:$T$501),1,COUNTIF($U$2:U268, $T$3:$T$501)), 0)),"")</f>
        <v/>
      </c>
    </row>
    <row r="270" spans="1:21" x14ac:dyDescent="0.25">
      <c r="A270" s="62"/>
      <c r="B270" s="63"/>
      <c r="C270" s="64"/>
      <c r="D270" s="63"/>
      <c r="E270" s="63"/>
      <c r="F270" s="63"/>
      <c r="G270" s="63"/>
      <c r="H270" s="132" t="str">
        <f>IF(G270="","",VLOOKUP(G270,Instructions!AG$2:AH$43,2,FALSE))</f>
        <v/>
      </c>
      <c r="I270" s="14" t="str">
        <f t="shared" si="27"/>
        <v/>
      </c>
      <c r="J270" s="15" t="str">
        <f t="shared" si="32"/>
        <v/>
      </c>
      <c r="K270" s="16" t="str">
        <f t="shared" si="28"/>
        <v/>
      </c>
      <c r="L270" s="17" t="str">
        <f t="shared" si="29"/>
        <v/>
      </c>
      <c r="P270" s="12" t="str">
        <f t="shared" si="30"/>
        <v/>
      </c>
      <c r="Q270" s="11" t="str" cm="1">
        <f t="array" ref="Q270">IFERROR(INDEX($P$3:$P$501, MATCH(0,IF(ISBLANK($P$3:$P$501),1,COUNTIF(Q$2:$Q269, $P$3:$P$501)), 0)),"")</f>
        <v/>
      </c>
      <c r="T270" s="12" t="str">
        <f t="shared" si="31"/>
        <v/>
      </c>
      <c r="U270" s="11" t="str" cm="1">
        <f t="array" ref="U270">IFERROR(INDEX($T$3:$T$501, MATCH(0,IF(ISBLANK($T$3:$T$501),1,COUNTIF($U$2:U269, $T$3:$T$501)), 0)),"")</f>
        <v/>
      </c>
    </row>
    <row r="271" spans="1:21" x14ac:dyDescent="0.25">
      <c r="A271" s="59"/>
      <c r="B271" s="60"/>
      <c r="C271" s="61"/>
      <c r="D271" s="60"/>
      <c r="E271" s="60"/>
      <c r="F271" s="60"/>
      <c r="G271" s="60"/>
      <c r="H271" s="131" t="str">
        <f>IF(G271="","",VLOOKUP(G271,Instructions!AG$2:AH$43,2,FALSE))</f>
        <v/>
      </c>
      <c r="I271" s="24" t="str">
        <f t="shared" si="27"/>
        <v/>
      </c>
      <c r="J271" s="25" t="str">
        <f t="shared" si="32"/>
        <v/>
      </c>
      <c r="K271" s="26" t="str">
        <f t="shared" si="28"/>
        <v/>
      </c>
      <c r="L271" s="27" t="str">
        <f t="shared" si="29"/>
        <v/>
      </c>
      <c r="P271" s="12" t="str">
        <f t="shared" si="30"/>
        <v/>
      </c>
      <c r="Q271" s="11" t="str" cm="1">
        <f t="array" ref="Q271">IFERROR(INDEX($P$3:$P$501, MATCH(0,IF(ISBLANK($P$3:$P$501),1,COUNTIF(Q$2:$Q270, $P$3:$P$501)), 0)),"")</f>
        <v/>
      </c>
      <c r="T271" s="12" t="str">
        <f t="shared" si="31"/>
        <v/>
      </c>
      <c r="U271" s="11" t="str" cm="1">
        <f t="array" ref="U271">IFERROR(INDEX($T$3:$T$501, MATCH(0,IF(ISBLANK($T$3:$T$501),1,COUNTIF($U$2:U270, $T$3:$T$501)), 0)),"")</f>
        <v/>
      </c>
    </row>
    <row r="272" spans="1:21" x14ac:dyDescent="0.25">
      <c r="A272" s="62"/>
      <c r="B272" s="63"/>
      <c r="C272" s="64"/>
      <c r="D272" s="63"/>
      <c r="E272" s="63"/>
      <c r="F272" s="63"/>
      <c r="G272" s="63"/>
      <c r="H272" s="132" t="str">
        <f>IF(G272="","",VLOOKUP(G272,Instructions!AG$2:AH$43,2,FALSE))</f>
        <v/>
      </c>
      <c r="I272" s="14" t="str">
        <f t="shared" si="27"/>
        <v/>
      </c>
      <c r="J272" s="15" t="str">
        <f t="shared" si="32"/>
        <v/>
      </c>
      <c r="K272" s="16" t="str">
        <f t="shared" si="28"/>
        <v/>
      </c>
      <c r="L272" s="17" t="str">
        <f t="shared" si="29"/>
        <v/>
      </c>
      <c r="P272" s="12" t="str">
        <f t="shared" si="30"/>
        <v/>
      </c>
      <c r="Q272" s="11" t="str" cm="1">
        <f t="array" ref="Q272">IFERROR(INDEX($P$3:$P$501, MATCH(0,IF(ISBLANK($P$3:$P$501),1,COUNTIF(Q$2:$Q271, $P$3:$P$501)), 0)),"")</f>
        <v/>
      </c>
      <c r="T272" s="12" t="str">
        <f t="shared" si="31"/>
        <v/>
      </c>
      <c r="U272" s="11" t="str" cm="1">
        <f t="array" ref="U272">IFERROR(INDEX($T$3:$T$501, MATCH(0,IF(ISBLANK($T$3:$T$501),1,COUNTIF($U$2:U271, $T$3:$T$501)), 0)),"")</f>
        <v/>
      </c>
    </row>
    <row r="273" spans="1:21" x14ac:dyDescent="0.25">
      <c r="A273" s="59"/>
      <c r="B273" s="60"/>
      <c r="C273" s="61"/>
      <c r="D273" s="60"/>
      <c r="E273" s="60"/>
      <c r="F273" s="60"/>
      <c r="G273" s="60"/>
      <c r="H273" s="131" t="str">
        <f>IF(G273="","",VLOOKUP(G273,Instructions!AG$2:AH$43,2,FALSE))</f>
        <v/>
      </c>
      <c r="I273" s="24" t="str">
        <f t="shared" si="27"/>
        <v/>
      </c>
      <c r="J273" s="25" t="str">
        <f t="shared" si="32"/>
        <v/>
      </c>
      <c r="K273" s="26" t="str">
        <f t="shared" si="28"/>
        <v/>
      </c>
      <c r="L273" s="27" t="str">
        <f t="shared" si="29"/>
        <v/>
      </c>
      <c r="P273" s="12" t="str">
        <f t="shared" si="30"/>
        <v/>
      </c>
      <c r="Q273" s="11" t="str" cm="1">
        <f t="array" ref="Q273">IFERROR(INDEX($P$3:$P$501, MATCH(0,IF(ISBLANK($P$3:$P$501),1,COUNTIF(Q$2:$Q272, $P$3:$P$501)), 0)),"")</f>
        <v/>
      </c>
      <c r="T273" s="12" t="str">
        <f t="shared" si="31"/>
        <v/>
      </c>
      <c r="U273" s="11" t="str" cm="1">
        <f t="array" ref="U273">IFERROR(INDEX($T$3:$T$501, MATCH(0,IF(ISBLANK($T$3:$T$501),1,COUNTIF($U$2:U272, $T$3:$T$501)), 0)),"")</f>
        <v/>
      </c>
    </row>
    <row r="274" spans="1:21" x14ac:dyDescent="0.25">
      <c r="A274" s="62"/>
      <c r="B274" s="63"/>
      <c r="C274" s="64"/>
      <c r="D274" s="63"/>
      <c r="E274" s="63"/>
      <c r="F274" s="63"/>
      <c r="G274" s="63"/>
      <c r="H274" s="132" t="str">
        <f>IF(G274="","",VLOOKUP(G274,Instructions!AG$2:AH$43,2,FALSE))</f>
        <v/>
      </c>
      <c r="I274" s="14" t="str">
        <f t="shared" si="27"/>
        <v/>
      </c>
      <c r="J274" s="15" t="str">
        <f t="shared" si="32"/>
        <v/>
      </c>
      <c r="K274" s="16" t="str">
        <f t="shared" si="28"/>
        <v/>
      </c>
      <c r="L274" s="17" t="str">
        <f t="shared" si="29"/>
        <v/>
      </c>
      <c r="P274" s="12" t="str">
        <f t="shared" si="30"/>
        <v/>
      </c>
      <c r="Q274" s="11" t="str" cm="1">
        <f t="array" ref="Q274">IFERROR(INDEX($P$3:$P$501, MATCH(0,IF(ISBLANK($P$3:$P$501),1,COUNTIF(Q$2:$Q273, $P$3:$P$501)), 0)),"")</f>
        <v/>
      </c>
      <c r="T274" s="12" t="str">
        <f t="shared" si="31"/>
        <v/>
      </c>
      <c r="U274" s="11" t="str" cm="1">
        <f t="array" ref="U274">IFERROR(INDEX($T$3:$T$501, MATCH(0,IF(ISBLANK($T$3:$T$501),1,COUNTIF($U$2:U273, $T$3:$T$501)), 0)),"")</f>
        <v/>
      </c>
    </row>
    <row r="275" spans="1:21" x14ac:dyDescent="0.25">
      <c r="A275" s="59"/>
      <c r="B275" s="60"/>
      <c r="C275" s="61"/>
      <c r="D275" s="60"/>
      <c r="E275" s="60"/>
      <c r="F275" s="60"/>
      <c r="G275" s="60"/>
      <c r="H275" s="131" t="str">
        <f>IF(G275="","",VLOOKUP(G275,Instructions!AG$2:AH$43,2,FALSE))</f>
        <v/>
      </c>
      <c r="I275" s="24" t="str">
        <f t="shared" si="27"/>
        <v/>
      </c>
      <c r="J275" s="25" t="str">
        <f t="shared" si="32"/>
        <v/>
      </c>
      <c r="K275" s="26" t="str">
        <f t="shared" si="28"/>
        <v/>
      </c>
      <c r="L275" s="27" t="str">
        <f t="shared" si="29"/>
        <v/>
      </c>
      <c r="P275" s="12" t="str">
        <f t="shared" si="30"/>
        <v/>
      </c>
      <c r="Q275" s="11" t="str" cm="1">
        <f t="array" ref="Q275">IFERROR(INDEX($P$3:$P$501, MATCH(0,IF(ISBLANK($P$3:$P$501),1,COUNTIF(Q$2:$Q274, $P$3:$P$501)), 0)),"")</f>
        <v/>
      </c>
      <c r="T275" s="12" t="str">
        <f t="shared" si="31"/>
        <v/>
      </c>
      <c r="U275" s="11" t="str" cm="1">
        <f t="array" ref="U275">IFERROR(INDEX($T$3:$T$501, MATCH(0,IF(ISBLANK($T$3:$T$501),1,COUNTIF($U$2:U274, $T$3:$T$501)), 0)),"")</f>
        <v/>
      </c>
    </row>
    <row r="276" spans="1:21" x14ac:dyDescent="0.25">
      <c r="A276" s="62"/>
      <c r="B276" s="63"/>
      <c r="C276" s="64"/>
      <c r="D276" s="63"/>
      <c r="E276" s="63"/>
      <c r="F276" s="63"/>
      <c r="G276" s="63"/>
      <c r="H276" s="132" t="str">
        <f>IF(G276="","",VLOOKUP(G276,Instructions!AG$2:AH$43,2,FALSE))</f>
        <v/>
      </c>
      <c r="I276" s="14" t="str">
        <f t="shared" si="27"/>
        <v/>
      </c>
      <c r="J276" s="15" t="str">
        <f t="shared" si="32"/>
        <v/>
      </c>
      <c r="K276" s="16" t="str">
        <f t="shared" si="28"/>
        <v/>
      </c>
      <c r="L276" s="17" t="str">
        <f t="shared" si="29"/>
        <v/>
      </c>
      <c r="P276" s="12" t="str">
        <f t="shared" si="30"/>
        <v/>
      </c>
      <c r="Q276" s="11" t="str" cm="1">
        <f t="array" ref="Q276">IFERROR(INDEX($P$3:$P$501, MATCH(0,IF(ISBLANK($P$3:$P$501),1,COUNTIF(Q$2:$Q275, $P$3:$P$501)), 0)),"")</f>
        <v/>
      </c>
      <c r="T276" s="12" t="str">
        <f t="shared" si="31"/>
        <v/>
      </c>
      <c r="U276" s="11" t="str" cm="1">
        <f t="array" ref="U276">IFERROR(INDEX($T$3:$T$501, MATCH(0,IF(ISBLANK($T$3:$T$501),1,COUNTIF($U$2:U275, $T$3:$T$501)), 0)),"")</f>
        <v/>
      </c>
    </row>
    <row r="277" spans="1:21" x14ac:dyDescent="0.25">
      <c r="A277" s="59"/>
      <c r="B277" s="60"/>
      <c r="C277" s="61"/>
      <c r="D277" s="60"/>
      <c r="E277" s="60"/>
      <c r="F277" s="60"/>
      <c r="G277" s="60"/>
      <c r="H277" s="131" t="str">
        <f>IF(G277="","",VLOOKUP(G277,Instructions!AG$2:AH$43,2,FALSE))</f>
        <v/>
      </c>
      <c r="I277" s="24" t="str">
        <f t="shared" si="27"/>
        <v/>
      </c>
      <c r="J277" s="25" t="str">
        <f t="shared" si="32"/>
        <v/>
      </c>
      <c r="K277" s="26" t="str">
        <f t="shared" si="28"/>
        <v/>
      </c>
      <c r="L277" s="27" t="str">
        <f t="shared" si="29"/>
        <v/>
      </c>
      <c r="P277" s="12" t="str">
        <f t="shared" si="30"/>
        <v/>
      </c>
      <c r="Q277" s="11" t="str" cm="1">
        <f t="array" ref="Q277">IFERROR(INDEX($P$3:$P$501, MATCH(0,IF(ISBLANK($P$3:$P$501),1,COUNTIF(Q$2:$Q276, $P$3:$P$501)), 0)),"")</f>
        <v/>
      </c>
      <c r="T277" s="12" t="str">
        <f t="shared" si="31"/>
        <v/>
      </c>
      <c r="U277" s="11" t="str" cm="1">
        <f t="array" ref="U277">IFERROR(INDEX($T$3:$T$501, MATCH(0,IF(ISBLANK($T$3:$T$501),1,COUNTIF($U$2:U276, $T$3:$T$501)), 0)),"")</f>
        <v/>
      </c>
    </row>
    <row r="278" spans="1:21" x14ac:dyDescent="0.25">
      <c r="A278" s="62"/>
      <c r="B278" s="63"/>
      <c r="C278" s="64"/>
      <c r="D278" s="63"/>
      <c r="E278" s="63"/>
      <c r="F278" s="63"/>
      <c r="G278" s="63"/>
      <c r="H278" s="132" t="str">
        <f>IF(G278="","",VLOOKUP(G278,Instructions!AG$2:AH$43,2,FALSE))</f>
        <v/>
      </c>
      <c r="I278" s="14" t="str">
        <f t="shared" si="27"/>
        <v/>
      </c>
      <c r="J278" s="15" t="str">
        <f t="shared" si="32"/>
        <v/>
      </c>
      <c r="K278" s="16" t="str">
        <f t="shared" si="28"/>
        <v/>
      </c>
      <c r="L278" s="17" t="str">
        <f t="shared" si="29"/>
        <v/>
      </c>
      <c r="P278" s="12" t="str">
        <f t="shared" si="30"/>
        <v/>
      </c>
      <c r="Q278" s="11" t="str" cm="1">
        <f t="array" ref="Q278">IFERROR(INDEX($P$3:$P$501, MATCH(0,IF(ISBLANK($P$3:$P$501),1,COUNTIF(Q$2:$Q277, $P$3:$P$501)), 0)),"")</f>
        <v/>
      </c>
      <c r="T278" s="12" t="str">
        <f t="shared" si="31"/>
        <v/>
      </c>
      <c r="U278" s="11" t="str" cm="1">
        <f t="array" ref="U278">IFERROR(INDEX($T$3:$T$501, MATCH(0,IF(ISBLANK($T$3:$T$501),1,COUNTIF($U$2:U277, $T$3:$T$501)), 0)),"")</f>
        <v/>
      </c>
    </row>
    <row r="279" spans="1:21" x14ac:dyDescent="0.25">
      <c r="A279" s="59"/>
      <c r="B279" s="60"/>
      <c r="C279" s="61"/>
      <c r="D279" s="60"/>
      <c r="E279" s="60"/>
      <c r="F279" s="60"/>
      <c r="G279" s="60"/>
      <c r="H279" s="131" t="str">
        <f>IF(G279="","",VLOOKUP(G279,Instructions!AG$2:AH$43,2,FALSE))</f>
        <v/>
      </c>
      <c r="I279" s="24" t="str">
        <f t="shared" si="27"/>
        <v/>
      </c>
      <c r="J279" s="25" t="str">
        <f t="shared" si="32"/>
        <v/>
      </c>
      <c r="K279" s="26" t="str">
        <f t="shared" si="28"/>
        <v/>
      </c>
      <c r="L279" s="27" t="str">
        <f t="shared" si="29"/>
        <v/>
      </c>
      <c r="P279" s="12" t="str">
        <f t="shared" si="30"/>
        <v/>
      </c>
      <c r="Q279" s="11" t="str" cm="1">
        <f t="array" ref="Q279">IFERROR(INDEX($P$3:$P$501, MATCH(0,IF(ISBLANK($P$3:$P$501),1,COUNTIF(Q$2:$Q278, $P$3:$P$501)), 0)),"")</f>
        <v/>
      </c>
      <c r="T279" s="12" t="str">
        <f t="shared" si="31"/>
        <v/>
      </c>
      <c r="U279" s="11" t="str" cm="1">
        <f t="array" ref="U279">IFERROR(INDEX($T$3:$T$501, MATCH(0,IF(ISBLANK($T$3:$T$501),1,COUNTIF($U$2:U278, $T$3:$T$501)), 0)),"")</f>
        <v/>
      </c>
    </row>
    <row r="280" spans="1:21" x14ac:dyDescent="0.25">
      <c r="A280" s="62"/>
      <c r="B280" s="63"/>
      <c r="C280" s="64"/>
      <c r="D280" s="63"/>
      <c r="E280" s="63"/>
      <c r="F280" s="63"/>
      <c r="G280" s="63"/>
      <c r="H280" s="132" t="str">
        <f>IF(G280="","",VLOOKUP(G280,Instructions!AG$2:AH$43,2,FALSE))</f>
        <v/>
      </c>
      <c r="I280" s="14" t="str">
        <f t="shared" si="27"/>
        <v/>
      </c>
      <c r="J280" s="15" t="str">
        <f t="shared" si="32"/>
        <v/>
      </c>
      <c r="K280" s="16" t="str">
        <f t="shared" si="28"/>
        <v/>
      </c>
      <c r="L280" s="17" t="str">
        <f t="shared" si="29"/>
        <v/>
      </c>
      <c r="P280" s="12" t="str">
        <f t="shared" si="30"/>
        <v/>
      </c>
      <c r="Q280" s="11" t="str" cm="1">
        <f t="array" ref="Q280">IFERROR(INDEX($P$3:$P$501, MATCH(0,IF(ISBLANK($P$3:$P$501),1,COUNTIF(Q$2:$Q279, $P$3:$P$501)), 0)),"")</f>
        <v/>
      </c>
      <c r="T280" s="12" t="str">
        <f t="shared" si="31"/>
        <v/>
      </c>
      <c r="U280" s="11" t="str" cm="1">
        <f t="array" ref="U280">IFERROR(INDEX($T$3:$T$501, MATCH(0,IF(ISBLANK($T$3:$T$501),1,COUNTIF($U$2:U279, $T$3:$T$501)), 0)),"")</f>
        <v/>
      </c>
    </row>
    <row r="281" spans="1:21" x14ac:dyDescent="0.25">
      <c r="A281" s="59"/>
      <c r="B281" s="60"/>
      <c r="C281" s="61"/>
      <c r="D281" s="60"/>
      <c r="E281" s="60"/>
      <c r="F281" s="60"/>
      <c r="G281" s="60"/>
      <c r="H281" s="131" t="str">
        <f>IF(G281="","",VLOOKUP(G281,Instructions!AG$2:AH$43,2,FALSE))</f>
        <v/>
      </c>
      <c r="I281" s="24" t="str">
        <f t="shared" si="27"/>
        <v/>
      </c>
      <c r="J281" s="25" t="str">
        <f t="shared" si="32"/>
        <v/>
      </c>
      <c r="K281" s="26" t="str">
        <f t="shared" si="28"/>
        <v/>
      </c>
      <c r="L281" s="27" t="str">
        <f t="shared" si="29"/>
        <v/>
      </c>
      <c r="P281" s="12" t="str">
        <f t="shared" si="30"/>
        <v/>
      </c>
      <c r="Q281" s="11" t="str" cm="1">
        <f t="array" ref="Q281">IFERROR(INDEX($P$3:$P$501, MATCH(0,IF(ISBLANK($P$3:$P$501),1,COUNTIF(Q$2:$Q280, $P$3:$P$501)), 0)),"")</f>
        <v/>
      </c>
      <c r="T281" s="12" t="str">
        <f t="shared" si="31"/>
        <v/>
      </c>
      <c r="U281" s="11" t="str" cm="1">
        <f t="array" ref="U281">IFERROR(INDEX($T$3:$T$501, MATCH(0,IF(ISBLANK($T$3:$T$501),1,COUNTIF($U$2:U280, $T$3:$T$501)), 0)),"")</f>
        <v/>
      </c>
    </row>
    <row r="282" spans="1:21" x14ac:dyDescent="0.25">
      <c r="A282" s="62"/>
      <c r="B282" s="63"/>
      <c r="C282" s="64"/>
      <c r="D282" s="63"/>
      <c r="E282" s="63"/>
      <c r="F282" s="63"/>
      <c r="G282" s="63"/>
      <c r="H282" s="132" t="str">
        <f>IF(G282="","",VLOOKUP(G282,Instructions!AG$2:AH$43,2,FALSE))</f>
        <v/>
      </c>
      <c r="I282" s="14" t="str">
        <f t="shared" si="27"/>
        <v/>
      </c>
      <c r="J282" s="15" t="str">
        <f t="shared" si="32"/>
        <v/>
      </c>
      <c r="K282" s="16" t="str">
        <f t="shared" si="28"/>
        <v/>
      </c>
      <c r="L282" s="17" t="str">
        <f t="shared" si="29"/>
        <v/>
      </c>
      <c r="P282" s="12" t="str">
        <f t="shared" si="30"/>
        <v/>
      </c>
      <c r="Q282" s="11" t="str" cm="1">
        <f t="array" ref="Q282">IFERROR(INDEX($P$3:$P$501, MATCH(0,IF(ISBLANK($P$3:$P$501),1,COUNTIF(Q$2:$Q281, $P$3:$P$501)), 0)),"")</f>
        <v/>
      </c>
      <c r="T282" s="12" t="str">
        <f t="shared" si="31"/>
        <v/>
      </c>
      <c r="U282" s="11" t="str" cm="1">
        <f t="array" ref="U282">IFERROR(INDEX($T$3:$T$501, MATCH(0,IF(ISBLANK($T$3:$T$501),1,COUNTIF($U$2:U281, $T$3:$T$501)), 0)),"")</f>
        <v/>
      </c>
    </row>
    <row r="283" spans="1:21" x14ac:dyDescent="0.25">
      <c r="A283" s="59"/>
      <c r="B283" s="60"/>
      <c r="C283" s="61"/>
      <c r="D283" s="60"/>
      <c r="E283" s="60"/>
      <c r="F283" s="60"/>
      <c r="G283" s="60"/>
      <c r="H283" s="131" t="str">
        <f>IF(G283="","",VLOOKUP(G283,Instructions!AG$2:AH$43,2,FALSE))</f>
        <v/>
      </c>
      <c r="I283" s="24" t="str">
        <f t="shared" si="27"/>
        <v/>
      </c>
      <c r="J283" s="25" t="str">
        <f t="shared" si="32"/>
        <v/>
      </c>
      <c r="K283" s="26" t="str">
        <f t="shared" si="28"/>
        <v/>
      </c>
      <c r="L283" s="27" t="str">
        <f t="shared" si="29"/>
        <v/>
      </c>
      <c r="P283" s="12" t="str">
        <f t="shared" si="30"/>
        <v/>
      </c>
      <c r="Q283" s="11" t="str" cm="1">
        <f t="array" ref="Q283">IFERROR(INDEX($P$3:$P$501, MATCH(0,IF(ISBLANK($P$3:$P$501),1,COUNTIF(Q$2:$Q282, $P$3:$P$501)), 0)),"")</f>
        <v/>
      </c>
      <c r="T283" s="12" t="str">
        <f t="shared" si="31"/>
        <v/>
      </c>
      <c r="U283" s="11" t="str" cm="1">
        <f t="array" ref="U283">IFERROR(INDEX($T$3:$T$501, MATCH(0,IF(ISBLANK($T$3:$T$501),1,COUNTIF($U$2:U282, $T$3:$T$501)), 0)),"")</f>
        <v/>
      </c>
    </row>
    <row r="284" spans="1:21" x14ac:dyDescent="0.25">
      <c r="A284" s="62"/>
      <c r="B284" s="63"/>
      <c r="C284" s="64"/>
      <c r="D284" s="63"/>
      <c r="E284" s="63"/>
      <c r="F284" s="63"/>
      <c r="G284" s="63"/>
      <c r="H284" s="132" t="str">
        <f>IF(G284="","",VLOOKUP(G284,Instructions!AG$2:AH$43,2,FALSE))</f>
        <v/>
      </c>
      <c r="I284" s="14" t="str">
        <f t="shared" si="27"/>
        <v/>
      </c>
      <c r="J284" s="15" t="str">
        <f t="shared" si="32"/>
        <v/>
      </c>
      <c r="K284" s="16" t="str">
        <f t="shared" si="28"/>
        <v/>
      </c>
      <c r="L284" s="17" t="str">
        <f t="shared" si="29"/>
        <v/>
      </c>
      <c r="P284" s="12" t="str">
        <f t="shared" si="30"/>
        <v/>
      </c>
      <c r="Q284" s="11" t="str" cm="1">
        <f t="array" ref="Q284">IFERROR(INDEX($P$3:$P$501, MATCH(0,IF(ISBLANK($P$3:$P$501),1,COUNTIF(Q$2:$Q283, $P$3:$P$501)), 0)),"")</f>
        <v/>
      </c>
      <c r="T284" s="12" t="str">
        <f t="shared" si="31"/>
        <v/>
      </c>
      <c r="U284" s="11" t="str" cm="1">
        <f t="array" ref="U284">IFERROR(INDEX($T$3:$T$501, MATCH(0,IF(ISBLANK($T$3:$T$501),1,COUNTIF($U$2:U283, $T$3:$T$501)), 0)),"")</f>
        <v/>
      </c>
    </row>
    <row r="285" spans="1:21" x14ac:dyDescent="0.25">
      <c r="A285" s="59"/>
      <c r="B285" s="60"/>
      <c r="C285" s="61"/>
      <c r="D285" s="60"/>
      <c r="E285" s="60"/>
      <c r="F285" s="60"/>
      <c r="G285" s="60"/>
      <c r="H285" s="131" t="str">
        <f>IF(G285="","",VLOOKUP(G285,Instructions!AG$2:AH$43,2,FALSE))</f>
        <v/>
      </c>
      <c r="I285" s="24" t="str">
        <f t="shared" si="27"/>
        <v/>
      </c>
      <c r="J285" s="25" t="str">
        <f t="shared" si="32"/>
        <v/>
      </c>
      <c r="K285" s="26" t="str">
        <f t="shared" si="28"/>
        <v/>
      </c>
      <c r="L285" s="27" t="str">
        <f t="shared" si="29"/>
        <v/>
      </c>
      <c r="P285" s="12" t="str">
        <f t="shared" si="30"/>
        <v/>
      </c>
      <c r="Q285" s="11" t="str" cm="1">
        <f t="array" ref="Q285">IFERROR(INDEX($P$3:$P$501, MATCH(0,IF(ISBLANK($P$3:$P$501),1,COUNTIF(Q$2:$Q284, $P$3:$P$501)), 0)),"")</f>
        <v/>
      </c>
      <c r="T285" s="12" t="str">
        <f t="shared" si="31"/>
        <v/>
      </c>
      <c r="U285" s="11" t="str" cm="1">
        <f t="array" ref="U285">IFERROR(INDEX($T$3:$T$501, MATCH(0,IF(ISBLANK($T$3:$T$501),1,COUNTIF($U$2:U284, $T$3:$T$501)), 0)),"")</f>
        <v/>
      </c>
    </row>
    <row r="286" spans="1:21" x14ac:dyDescent="0.25">
      <c r="A286" s="62"/>
      <c r="B286" s="63"/>
      <c r="C286" s="64"/>
      <c r="D286" s="63"/>
      <c r="E286" s="63"/>
      <c r="F286" s="63"/>
      <c r="G286" s="63"/>
      <c r="H286" s="132" t="str">
        <f>IF(G286="","",VLOOKUP(G286,Instructions!AG$2:AH$43,2,FALSE))</f>
        <v/>
      </c>
      <c r="I286" s="14" t="str">
        <f t="shared" si="27"/>
        <v/>
      </c>
      <c r="J286" s="15" t="str">
        <f t="shared" si="32"/>
        <v/>
      </c>
      <c r="K286" s="16" t="str">
        <f t="shared" si="28"/>
        <v/>
      </c>
      <c r="L286" s="17" t="str">
        <f t="shared" si="29"/>
        <v/>
      </c>
      <c r="P286" s="12" t="str">
        <f t="shared" si="30"/>
        <v/>
      </c>
      <c r="Q286" s="11" t="str" cm="1">
        <f t="array" ref="Q286">IFERROR(INDEX($P$3:$P$501, MATCH(0,IF(ISBLANK($P$3:$P$501),1,COUNTIF(Q$2:$Q285, $P$3:$P$501)), 0)),"")</f>
        <v/>
      </c>
      <c r="T286" s="12" t="str">
        <f t="shared" si="31"/>
        <v/>
      </c>
      <c r="U286" s="11" t="str" cm="1">
        <f t="array" ref="U286">IFERROR(INDEX($T$3:$T$501, MATCH(0,IF(ISBLANK($T$3:$T$501),1,COUNTIF($U$2:U285, $T$3:$T$501)), 0)),"")</f>
        <v/>
      </c>
    </row>
    <row r="287" spans="1:21" x14ac:dyDescent="0.25">
      <c r="A287" s="59"/>
      <c r="B287" s="60"/>
      <c r="C287" s="61"/>
      <c r="D287" s="60"/>
      <c r="E287" s="60"/>
      <c r="F287" s="60"/>
      <c r="G287" s="60"/>
      <c r="H287" s="131" t="str">
        <f>IF(G287="","",VLOOKUP(G287,Instructions!AG$2:AH$43,2,FALSE))</f>
        <v/>
      </c>
      <c r="I287" s="24" t="str">
        <f t="shared" si="27"/>
        <v/>
      </c>
      <c r="J287" s="25" t="str">
        <f t="shared" si="32"/>
        <v/>
      </c>
      <c r="K287" s="26" t="str">
        <f t="shared" si="28"/>
        <v/>
      </c>
      <c r="L287" s="27" t="str">
        <f t="shared" si="29"/>
        <v/>
      </c>
      <c r="P287" s="12" t="str">
        <f t="shared" si="30"/>
        <v/>
      </c>
      <c r="Q287" s="11" t="str" cm="1">
        <f t="array" ref="Q287">IFERROR(INDEX($P$3:$P$501, MATCH(0,IF(ISBLANK($P$3:$P$501),1,COUNTIF(Q$2:$Q286, $P$3:$P$501)), 0)),"")</f>
        <v/>
      </c>
      <c r="T287" s="12" t="str">
        <f t="shared" si="31"/>
        <v/>
      </c>
      <c r="U287" s="11" t="str" cm="1">
        <f t="array" ref="U287">IFERROR(INDEX($T$3:$T$501, MATCH(0,IF(ISBLANK($T$3:$T$501),1,COUNTIF($U$2:U286, $T$3:$T$501)), 0)),"")</f>
        <v/>
      </c>
    </row>
    <row r="288" spans="1:21" x14ac:dyDescent="0.25">
      <c r="A288" s="62"/>
      <c r="B288" s="63"/>
      <c r="C288" s="64"/>
      <c r="D288" s="63"/>
      <c r="E288" s="63"/>
      <c r="F288" s="63"/>
      <c r="G288" s="63"/>
      <c r="H288" s="132" t="str">
        <f>IF(G288="","",VLOOKUP(G288,Instructions!AG$2:AH$43,2,FALSE))</f>
        <v/>
      </c>
      <c r="I288" s="14" t="str">
        <f t="shared" si="27"/>
        <v/>
      </c>
      <c r="J288" s="15" t="str">
        <f t="shared" si="32"/>
        <v/>
      </c>
      <c r="K288" s="16" t="str">
        <f t="shared" si="28"/>
        <v/>
      </c>
      <c r="L288" s="17" t="str">
        <f t="shared" si="29"/>
        <v/>
      </c>
      <c r="P288" s="12" t="str">
        <f t="shared" si="30"/>
        <v/>
      </c>
      <c r="Q288" s="11" t="str" cm="1">
        <f t="array" ref="Q288">IFERROR(INDEX($P$3:$P$501, MATCH(0,IF(ISBLANK($P$3:$P$501),1,COUNTIF(Q$2:$Q287, $P$3:$P$501)), 0)),"")</f>
        <v/>
      </c>
      <c r="T288" s="12" t="str">
        <f t="shared" si="31"/>
        <v/>
      </c>
      <c r="U288" s="11" t="str" cm="1">
        <f t="array" ref="U288">IFERROR(INDEX($T$3:$T$501, MATCH(0,IF(ISBLANK($T$3:$T$501),1,COUNTIF($U$2:U287, $T$3:$T$501)), 0)),"")</f>
        <v/>
      </c>
    </row>
    <row r="289" spans="1:21" x14ac:dyDescent="0.25">
      <c r="A289" s="59"/>
      <c r="B289" s="60"/>
      <c r="C289" s="61"/>
      <c r="D289" s="60"/>
      <c r="E289" s="60"/>
      <c r="F289" s="60"/>
      <c r="G289" s="60"/>
      <c r="H289" s="131" t="str">
        <f>IF(G289="","",VLOOKUP(G289,Instructions!AG$2:AH$43,2,FALSE))</f>
        <v/>
      </c>
      <c r="I289" s="24" t="str">
        <f t="shared" si="27"/>
        <v/>
      </c>
      <c r="J289" s="25" t="str">
        <f t="shared" si="32"/>
        <v/>
      </c>
      <c r="K289" s="26" t="str">
        <f t="shared" si="28"/>
        <v/>
      </c>
      <c r="L289" s="27" t="str">
        <f t="shared" si="29"/>
        <v/>
      </c>
      <c r="P289" s="12" t="str">
        <f t="shared" si="30"/>
        <v/>
      </c>
      <c r="Q289" s="11" t="str" cm="1">
        <f t="array" ref="Q289">IFERROR(INDEX($P$3:$P$501, MATCH(0,IF(ISBLANK($P$3:$P$501),1,COUNTIF(Q$2:$Q288, $P$3:$P$501)), 0)),"")</f>
        <v/>
      </c>
      <c r="T289" s="12" t="str">
        <f t="shared" si="31"/>
        <v/>
      </c>
      <c r="U289" s="11" t="str" cm="1">
        <f t="array" ref="U289">IFERROR(INDEX($T$3:$T$501, MATCH(0,IF(ISBLANK($T$3:$T$501),1,COUNTIF($U$2:U288, $T$3:$T$501)), 0)),"")</f>
        <v/>
      </c>
    </row>
    <row r="290" spans="1:21" x14ac:dyDescent="0.25">
      <c r="A290" s="62"/>
      <c r="B290" s="63"/>
      <c r="C290" s="64"/>
      <c r="D290" s="63"/>
      <c r="E290" s="63"/>
      <c r="F290" s="63"/>
      <c r="G290" s="63"/>
      <c r="H290" s="132" t="str">
        <f>IF(G290="","",VLOOKUP(G290,Instructions!AG$2:AH$43,2,FALSE))</f>
        <v/>
      </c>
      <c r="I290" s="14" t="str">
        <f t="shared" si="27"/>
        <v/>
      </c>
      <c r="J290" s="15" t="str">
        <f t="shared" si="32"/>
        <v/>
      </c>
      <c r="K290" s="16" t="str">
        <f t="shared" si="28"/>
        <v/>
      </c>
      <c r="L290" s="17" t="str">
        <f t="shared" si="29"/>
        <v/>
      </c>
      <c r="P290" s="12" t="str">
        <f t="shared" si="30"/>
        <v/>
      </c>
      <c r="Q290" s="11" t="str" cm="1">
        <f t="array" ref="Q290">IFERROR(INDEX($P$3:$P$501, MATCH(0,IF(ISBLANK($P$3:$P$501),1,COUNTIF(Q$2:$Q289, $P$3:$P$501)), 0)),"")</f>
        <v/>
      </c>
      <c r="T290" s="12" t="str">
        <f t="shared" si="31"/>
        <v/>
      </c>
      <c r="U290" s="11" t="str" cm="1">
        <f t="array" ref="U290">IFERROR(INDEX($T$3:$T$501, MATCH(0,IF(ISBLANK($T$3:$T$501),1,COUNTIF($U$2:U289, $T$3:$T$501)), 0)),"")</f>
        <v/>
      </c>
    </row>
    <row r="291" spans="1:21" x14ac:dyDescent="0.25">
      <c r="A291" s="59"/>
      <c r="B291" s="60"/>
      <c r="C291" s="61"/>
      <c r="D291" s="60"/>
      <c r="E291" s="60"/>
      <c r="F291" s="60"/>
      <c r="G291" s="60"/>
      <c r="H291" s="131" t="str">
        <f>IF(G291="","",VLOOKUP(G291,Instructions!AG$2:AH$43,2,FALSE))</f>
        <v/>
      </c>
      <c r="I291" s="24" t="str">
        <f t="shared" si="27"/>
        <v/>
      </c>
      <c r="J291" s="25" t="str">
        <f t="shared" si="32"/>
        <v/>
      </c>
      <c r="K291" s="26" t="str">
        <f t="shared" si="28"/>
        <v/>
      </c>
      <c r="L291" s="27" t="str">
        <f t="shared" si="29"/>
        <v/>
      </c>
      <c r="P291" s="12" t="str">
        <f t="shared" si="30"/>
        <v/>
      </c>
      <c r="Q291" s="11" t="str" cm="1">
        <f t="array" ref="Q291">IFERROR(INDEX($P$3:$P$501, MATCH(0,IF(ISBLANK($P$3:$P$501),1,COUNTIF(Q$2:$Q290, $P$3:$P$501)), 0)),"")</f>
        <v/>
      </c>
      <c r="T291" s="12" t="str">
        <f t="shared" si="31"/>
        <v/>
      </c>
      <c r="U291" s="11" t="str" cm="1">
        <f t="array" ref="U291">IFERROR(INDEX($T$3:$T$501, MATCH(0,IF(ISBLANK($T$3:$T$501),1,COUNTIF($U$2:U290, $T$3:$T$501)), 0)),"")</f>
        <v/>
      </c>
    </row>
    <row r="292" spans="1:21" x14ac:dyDescent="0.25">
      <c r="A292" s="62"/>
      <c r="B292" s="63"/>
      <c r="C292" s="64"/>
      <c r="D292" s="63"/>
      <c r="E292" s="63"/>
      <c r="F292" s="63"/>
      <c r="G292" s="63"/>
      <c r="H292" s="132" t="str">
        <f>IF(G292="","",VLOOKUP(G292,Instructions!AG$2:AH$43,2,FALSE))</f>
        <v/>
      </c>
      <c r="I292" s="14" t="str">
        <f t="shared" si="27"/>
        <v/>
      </c>
      <c r="J292" s="15" t="str">
        <f t="shared" si="32"/>
        <v/>
      </c>
      <c r="K292" s="16" t="str">
        <f t="shared" si="28"/>
        <v/>
      </c>
      <c r="L292" s="17" t="str">
        <f t="shared" si="29"/>
        <v/>
      </c>
      <c r="P292" s="12" t="str">
        <f t="shared" si="30"/>
        <v/>
      </c>
      <c r="Q292" s="11" t="str" cm="1">
        <f t="array" ref="Q292">IFERROR(INDEX($P$3:$P$501, MATCH(0,IF(ISBLANK($P$3:$P$501),1,COUNTIF(Q$2:$Q291, $P$3:$P$501)), 0)),"")</f>
        <v/>
      </c>
      <c r="T292" s="12" t="str">
        <f t="shared" si="31"/>
        <v/>
      </c>
      <c r="U292" s="11" t="str" cm="1">
        <f t="array" ref="U292">IFERROR(INDEX($T$3:$T$501, MATCH(0,IF(ISBLANK($T$3:$T$501),1,COUNTIF($U$2:U291, $T$3:$T$501)), 0)),"")</f>
        <v/>
      </c>
    </row>
    <row r="293" spans="1:21" x14ac:dyDescent="0.25">
      <c r="A293" s="59"/>
      <c r="B293" s="60"/>
      <c r="C293" s="61"/>
      <c r="D293" s="60"/>
      <c r="E293" s="60"/>
      <c r="F293" s="60"/>
      <c r="G293" s="60"/>
      <c r="H293" s="131" t="str">
        <f>IF(G293="","",VLOOKUP(G293,Instructions!AG$2:AH$43,2,FALSE))</f>
        <v/>
      </c>
      <c r="I293" s="24" t="str">
        <f t="shared" si="27"/>
        <v/>
      </c>
      <c r="J293" s="25" t="str">
        <f t="shared" si="32"/>
        <v/>
      </c>
      <c r="K293" s="26" t="str">
        <f t="shared" si="28"/>
        <v/>
      </c>
      <c r="L293" s="27" t="str">
        <f t="shared" si="29"/>
        <v/>
      </c>
      <c r="P293" s="12" t="str">
        <f t="shared" si="30"/>
        <v/>
      </c>
      <c r="Q293" s="11" t="str" cm="1">
        <f t="array" ref="Q293">IFERROR(INDEX($P$3:$P$501, MATCH(0,IF(ISBLANK($P$3:$P$501),1,COUNTIF(Q$2:$Q292, $P$3:$P$501)), 0)),"")</f>
        <v/>
      </c>
      <c r="T293" s="12" t="str">
        <f t="shared" si="31"/>
        <v/>
      </c>
      <c r="U293" s="11" t="str" cm="1">
        <f t="array" ref="U293">IFERROR(INDEX($T$3:$T$501, MATCH(0,IF(ISBLANK($T$3:$T$501),1,COUNTIF($U$2:U292, $T$3:$T$501)), 0)),"")</f>
        <v/>
      </c>
    </row>
    <row r="294" spans="1:21" x14ac:dyDescent="0.25">
      <c r="A294" s="62"/>
      <c r="B294" s="63"/>
      <c r="C294" s="64"/>
      <c r="D294" s="63"/>
      <c r="E294" s="63"/>
      <c r="F294" s="63"/>
      <c r="G294" s="63"/>
      <c r="H294" s="132" t="str">
        <f>IF(G294="","",VLOOKUP(G294,Instructions!AG$2:AH$43,2,FALSE))</f>
        <v/>
      </c>
      <c r="I294" s="14" t="str">
        <f t="shared" si="27"/>
        <v/>
      </c>
      <c r="J294" s="15" t="str">
        <f t="shared" si="32"/>
        <v/>
      </c>
      <c r="K294" s="16" t="str">
        <f t="shared" si="28"/>
        <v/>
      </c>
      <c r="L294" s="17" t="str">
        <f t="shared" si="29"/>
        <v/>
      </c>
      <c r="P294" s="12" t="str">
        <f t="shared" si="30"/>
        <v/>
      </c>
      <c r="Q294" s="11" t="str" cm="1">
        <f t="array" ref="Q294">IFERROR(INDEX($P$3:$P$501, MATCH(0,IF(ISBLANK($P$3:$P$501),1,COUNTIF(Q$2:$Q293, $P$3:$P$501)), 0)),"")</f>
        <v/>
      </c>
      <c r="T294" s="12" t="str">
        <f t="shared" si="31"/>
        <v/>
      </c>
      <c r="U294" s="11" t="str" cm="1">
        <f t="array" ref="U294">IFERROR(INDEX($T$3:$T$501, MATCH(0,IF(ISBLANK($T$3:$T$501),1,COUNTIF($U$2:U293, $T$3:$T$501)), 0)),"")</f>
        <v/>
      </c>
    </row>
    <row r="295" spans="1:21" x14ac:dyDescent="0.25">
      <c r="A295" s="59"/>
      <c r="B295" s="60"/>
      <c r="C295" s="61"/>
      <c r="D295" s="60"/>
      <c r="E295" s="60"/>
      <c r="F295" s="60"/>
      <c r="G295" s="60"/>
      <c r="H295" s="131" t="str">
        <f>IF(G295="","",VLOOKUP(G295,Instructions!AG$2:AH$43,2,FALSE))</f>
        <v/>
      </c>
      <c r="I295" s="24" t="str">
        <f t="shared" si="27"/>
        <v/>
      </c>
      <c r="J295" s="25" t="str">
        <f t="shared" si="32"/>
        <v/>
      </c>
      <c r="K295" s="26" t="str">
        <f t="shared" si="28"/>
        <v/>
      </c>
      <c r="L295" s="27" t="str">
        <f t="shared" si="29"/>
        <v/>
      </c>
      <c r="P295" s="12" t="str">
        <f t="shared" si="30"/>
        <v/>
      </c>
      <c r="Q295" s="11" t="str" cm="1">
        <f t="array" ref="Q295">IFERROR(INDEX($P$3:$P$501, MATCH(0,IF(ISBLANK($P$3:$P$501),1,COUNTIF(Q$2:$Q294, $P$3:$P$501)), 0)),"")</f>
        <v/>
      </c>
      <c r="T295" s="12" t="str">
        <f t="shared" si="31"/>
        <v/>
      </c>
      <c r="U295" s="11" t="str" cm="1">
        <f t="array" ref="U295">IFERROR(INDEX($T$3:$T$501, MATCH(0,IF(ISBLANK($T$3:$T$501),1,COUNTIF($U$2:U294, $T$3:$T$501)), 0)),"")</f>
        <v/>
      </c>
    </row>
    <row r="296" spans="1:21" x14ac:dyDescent="0.25">
      <c r="A296" s="62"/>
      <c r="B296" s="63"/>
      <c r="C296" s="64"/>
      <c r="D296" s="63"/>
      <c r="E296" s="63"/>
      <c r="F296" s="63"/>
      <c r="G296" s="63"/>
      <c r="H296" s="132" t="str">
        <f>IF(G296="","",VLOOKUP(G296,Instructions!AG$2:AH$43,2,FALSE))</f>
        <v/>
      </c>
      <c r="I296" s="14" t="str">
        <f t="shared" si="27"/>
        <v/>
      </c>
      <c r="J296" s="15" t="str">
        <f t="shared" si="32"/>
        <v/>
      </c>
      <c r="K296" s="16" t="str">
        <f t="shared" si="28"/>
        <v/>
      </c>
      <c r="L296" s="17" t="str">
        <f t="shared" si="29"/>
        <v/>
      </c>
      <c r="P296" s="12" t="str">
        <f t="shared" si="30"/>
        <v/>
      </c>
      <c r="Q296" s="11" t="str" cm="1">
        <f t="array" ref="Q296">IFERROR(INDEX($P$3:$P$501, MATCH(0,IF(ISBLANK($P$3:$P$501),1,COUNTIF(Q$2:$Q295, $P$3:$P$501)), 0)),"")</f>
        <v/>
      </c>
      <c r="T296" s="12" t="str">
        <f t="shared" si="31"/>
        <v/>
      </c>
      <c r="U296" s="11" t="str" cm="1">
        <f t="array" ref="U296">IFERROR(INDEX($T$3:$T$501, MATCH(0,IF(ISBLANK($T$3:$T$501),1,COUNTIF($U$2:U295, $T$3:$T$501)), 0)),"")</f>
        <v/>
      </c>
    </row>
    <row r="297" spans="1:21" x14ac:dyDescent="0.25">
      <c r="A297" s="59"/>
      <c r="B297" s="60"/>
      <c r="C297" s="61"/>
      <c r="D297" s="60"/>
      <c r="E297" s="60"/>
      <c r="F297" s="60"/>
      <c r="G297" s="60"/>
      <c r="H297" s="131" t="str">
        <f>IF(G297="","",VLOOKUP(G297,Instructions!AG$2:AH$43,2,FALSE))</f>
        <v/>
      </c>
      <c r="I297" s="24" t="str">
        <f t="shared" si="27"/>
        <v/>
      </c>
      <c r="J297" s="25" t="str">
        <f t="shared" si="32"/>
        <v/>
      </c>
      <c r="K297" s="26" t="str">
        <f t="shared" si="28"/>
        <v/>
      </c>
      <c r="L297" s="27" t="str">
        <f t="shared" si="29"/>
        <v/>
      </c>
      <c r="P297" s="12" t="str">
        <f t="shared" si="30"/>
        <v/>
      </c>
      <c r="Q297" s="11" t="str" cm="1">
        <f t="array" ref="Q297">IFERROR(INDEX($P$3:$P$501, MATCH(0,IF(ISBLANK($P$3:$P$501),1,COUNTIF(Q$2:$Q296, $P$3:$P$501)), 0)),"")</f>
        <v/>
      </c>
      <c r="T297" s="12" t="str">
        <f t="shared" si="31"/>
        <v/>
      </c>
      <c r="U297" s="11" t="str" cm="1">
        <f t="array" ref="U297">IFERROR(INDEX($T$3:$T$501, MATCH(0,IF(ISBLANK($T$3:$T$501),1,COUNTIF($U$2:U296, $T$3:$T$501)), 0)),"")</f>
        <v/>
      </c>
    </row>
    <row r="298" spans="1:21" x14ac:dyDescent="0.25">
      <c r="A298" s="62"/>
      <c r="B298" s="63"/>
      <c r="C298" s="64"/>
      <c r="D298" s="63"/>
      <c r="E298" s="63"/>
      <c r="F298" s="63"/>
      <c r="G298" s="63"/>
      <c r="H298" s="132" t="str">
        <f>IF(G298="","",VLOOKUP(G298,Instructions!AG$2:AH$43,2,FALSE))</f>
        <v/>
      </c>
      <c r="I298" s="14" t="str">
        <f t="shared" si="27"/>
        <v/>
      </c>
      <c r="J298" s="15" t="str">
        <f t="shared" si="32"/>
        <v/>
      </c>
      <c r="K298" s="16" t="str">
        <f t="shared" si="28"/>
        <v/>
      </c>
      <c r="L298" s="17" t="str">
        <f t="shared" si="29"/>
        <v/>
      </c>
      <c r="P298" s="12" t="str">
        <f t="shared" si="30"/>
        <v/>
      </c>
      <c r="Q298" s="11" t="str" cm="1">
        <f t="array" ref="Q298">IFERROR(INDEX($P$3:$P$501, MATCH(0,IF(ISBLANK($P$3:$P$501),1,COUNTIF(Q$2:$Q297, $P$3:$P$501)), 0)),"")</f>
        <v/>
      </c>
      <c r="T298" s="12" t="str">
        <f t="shared" si="31"/>
        <v/>
      </c>
      <c r="U298" s="11" t="str" cm="1">
        <f t="array" ref="U298">IFERROR(INDEX($T$3:$T$501, MATCH(0,IF(ISBLANK($T$3:$T$501),1,COUNTIF($U$2:U297, $T$3:$T$501)), 0)),"")</f>
        <v/>
      </c>
    </row>
    <row r="299" spans="1:21" x14ac:dyDescent="0.25">
      <c r="A299" s="59"/>
      <c r="B299" s="60"/>
      <c r="C299" s="61"/>
      <c r="D299" s="60"/>
      <c r="E299" s="60"/>
      <c r="F299" s="60"/>
      <c r="G299" s="60"/>
      <c r="H299" s="131" t="str">
        <f>IF(G299="","",VLOOKUP(G299,Instructions!AG$2:AH$43,2,FALSE))</f>
        <v/>
      </c>
      <c r="I299" s="24" t="str">
        <f t="shared" si="27"/>
        <v/>
      </c>
      <c r="J299" s="25" t="str">
        <f t="shared" si="32"/>
        <v/>
      </c>
      <c r="K299" s="26" t="str">
        <f t="shared" si="28"/>
        <v/>
      </c>
      <c r="L299" s="27" t="str">
        <f t="shared" si="29"/>
        <v/>
      </c>
      <c r="P299" s="12" t="str">
        <f t="shared" si="30"/>
        <v/>
      </c>
      <c r="Q299" s="11" t="str" cm="1">
        <f t="array" ref="Q299">IFERROR(INDEX($P$3:$P$501, MATCH(0,IF(ISBLANK($P$3:$P$501),1,COUNTIF(Q$2:$Q298, $P$3:$P$501)), 0)),"")</f>
        <v/>
      </c>
      <c r="T299" s="12" t="str">
        <f t="shared" si="31"/>
        <v/>
      </c>
      <c r="U299" s="11" t="str" cm="1">
        <f t="array" ref="U299">IFERROR(INDEX($T$3:$T$501, MATCH(0,IF(ISBLANK($T$3:$T$501),1,COUNTIF($U$2:U298, $T$3:$T$501)), 0)),"")</f>
        <v/>
      </c>
    </row>
    <row r="300" spans="1:21" x14ac:dyDescent="0.25">
      <c r="A300" s="62"/>
      <c r="B300" s="63"/>
      <c r="C300" s="64"/>
      <c r="D300" s="63"/>
      <c r="E300" s="63"/>
      <c r="F300" s="63"/>
      <c r="G300" s="63"/>
      <c r="H300" s="132" t="str">
        <f>IF(G300="","",VLOOKUP(G300,Instructions!AG$2:AH$43,2,FALSE))</f>
        <v/>
      </c>
      <c r="I300" s="14" t="str">
        <f t="shared" si="27"/>
        <v/>
      </c>
      <c r="J300" s="15" t="str">
        <f t="shared" si="32"/>
        <v/>
      </c>
      <c r="K300" s="16" t="str">
        <f t="shared" si="28"/>
        <v/>
      </c>
      <c r="L300" s="17" t="str">
        <f t="shared" si="29"/>
        <v/>
      </c>
      <c r="P300" s="12" t="str">
        <f t="shared" si="30"/>
        <v/>
      </c>
      <c r="Q300" s="11" t="str" cm="1">
        <f t="array" ref="Q300">IFERROR(INDEX($P$3:$P$501, MATCH(0,IF(ISBLANK($P$3:$P$501),1,COUNTIF(Q$2:$Q299, $P$3:$P$501)), 0)),"")</f>
        <v/>
      </c>
      <c r="T300" s="12" t="str">
        <f t="shared" si="31"/>
        <v/>
      </c>
      <c r="U300" s="11" t="str" cm="1">
        <f t="array" ref="U300">IFERROR(INDEX($T$3:$T$501, MATCH(0,IF(ISBLANK($T$3:$T$501),1,COUNTIF($U$2:U299, $T$3:$T$501)), 0)),"")</f>
        <v/>
      </c>
    </row>
    <row r="301" spans="1:21" x14ac:dyDescent="0.25">
      <c r="A301" s="59"/>
      <c r="B301" s="60"/>
      <c r="C301" s="61"/>
      <c r="D301" s="60"/>
      <c r="E301" s="60"/>
      <c r="F301" s="60"/>
      <c r="G301" s="60"/>
      <c r="H301" s="131" t="str">
        <f>IF(G301="","",VLOOKUP(G301,Instructions!AG$2:AH$43,2,FALSE))</f>
        <v/>
      </c>
      <c r="I301" s="24" t="str">
        <f t="shared" si="27"/>
        <v/>
      </c>
      <c r="J301" s="25" t="str">
        <f t="shared" si="32"/>
        <v/>
      </c>
      <c r="K301" s="26" t="str">
        <f t="shared" si="28"/>
        <v/>
      </c>
      <c r="L301" s="27" t="str">
        <f t="shared" si="29"/>
        <v/>
      </c>
      <c r="P301" s="12" t="str">
        <f t="shared" si="30"/>
        <v/>
      </c>
      <c r="Q301" s="11" t="str" cm="1">
        <f t="array" ref="Q301">IFERROR(INDEX($P$3:$P$501, MATCH(0,IF(ISBLANK($P$3:$P$501),1,COUNTIF(Q$2:$Q300, $P$3:$P$501)), 0)),"")</f>
        <v/>
      </c>
      <c r="T301" s="12" t="str">
        <f t="shared" si="31"/>
        <v/>
      </c>
      <c r="U301" s="11" t="str" cm="1">
        <f t="array" ref="U301">IFERROR(INDEX($T$3:$T$501, MATCH(0,IF(ISBLANK($T$3:$T$501),1,COUNTIF($U$2:U300, $T$3:$T$501)), 0)),"")</f>
        <v/>
      </c>
    </row>
    <row r="302" spans="1:21" x14ac:dyDescent="0.25">
      <c r="A302" s="62"/>
      <c r="B302" s="63"/>
      <c r="C302" s="64"/>
      <c r="D302" s="63"/>
      <c r="E302" s="63"/>
      <c r="F302" s="63"/>
      <c r="G302" s="63"/>
      <c r="H302" s="132" t="str">
        <f>IF(G302="","",VLOOKUP(G302,Instructions!AG$2:AH$43,2,FALSE))</f>
        <v/>
      </c>
      <c r="I302" s="14" t="str">
        <f t="shared" si="27"/>
        <v/>
      </c>
      <c r="J302" s="15" t="str">
        <f t="shared" si="32"/>
        <v/>
      </c>
      <c r="K302" s="16" t="str">
        <f t="shared" si="28"/>
        <v/>
      </c>
      <c r="L302" s="17" t="str">
        <f t="shared" si="29"/>
        <v/>
      </c>
      <c r="P302" s="12" t="str">
        <f t="shared" si="30"/>
        <v/>
      </c>
      <c r="Q302" s="11" t="str" cm="1">
        <f t="array" ref="Q302">IFERROR(INDEX($P$3:$P$501, MATCH(0,IF(ISBLANK($P$3:$P$501),1,COUNTIF(Q$2:$Q301, $P$3:$P$501)), 0)),"")</f>
        <v/>
      </c>
      <c r="T302" s="12" t="str">
        <f t="shared" si="31"/>
        <v/>
      </c>
      <c r="U302" s="11" t="str" cm="1">
        <f t="array" ref="U302">IFERROR(INDEX($T$3:$T$501, MATCH(0,IF(ISBLANK($T$3:$T$501),1,COUNTIF($U$2:U301, $T$3:$T$501)), 0)),"")</f>
        <v/>
      </c>
    </row>
    <row r="303" spans="1:21" x14ac:dyDescent="0.25">
      <c r="A303" s="59"/>
      <c r="B303" s="60"/>
      <c r="C303" s="61"/>
      <c r="D303" s="60"/>
      <c r="E303" s="60"/>
      <c r="F303" s="60"/>
      <c r="G303" s="60"/>
      <c r="H303" s="131" t="str">
        <f>IF(G303="","",VLOOKUP(G303,Instructions!AG$2:AH$43,2,FALSE))</f>
        <v/>
      </c>
      <c r="I303" s="24" t="str">
        <f t="shared" si="27"/>
        <v/>
      </c>
      <c r="J303" s="25" t="str">
        <f t="shared" si="32"/>
        <v/>
      </c>
      <c r="K303" s="26" t="str">
        <f t="shared" si="28"/>
        <v/>
      </c>
      <c r="L303" s="27" t="str">
        <f t="shared" si="29"/>
        <v/>
      </c>
      <c r="P303" s="12" t="str">
        <f t="shared" si="30"/>
        <v/>
      </c>
      <c r="Q303" s="11" t="str" cm="1">
        <f t="array" ref="Q303">IFERROR(INDEX($P$3:$P$501, MATCH(0,IF(ISBLANK($P$3:$P$501),1,COUNTIF(Q$2:$Q302, $P$3:$P$501)), 0)),"")</f>
        <v/>
      </c>
      <c r="T303" s="12" t="str">
        <f t="shared" si="31"/>
        <v/>
      </c>
      <c r="U303" s="11" t="str" cm="1">
        <f t="array" ref="U303">IFERROR(INDEX($T$3:$T$501, MATCH(0,IF(ISBLANK($T$3:$T$501),1,COUNTIF($U$2:U302, $T$3:$T$501)), 0)),"")</f>
        <v/>
      </c>
    </row>
    <row r="304" spans="1:21" x14ac:dyDescent="0.25">
      <c r="A304" s="62"/>
      <c r="B304" s="63"/>
      <c r="C304" s="64"/>
      <c r="D304" s="63"/>
      <c r="E304" s="63"/>
      <c r="F304" s="63"/>
      <c r="G304" s="63"/>
      <c r="H304" s="132" t="str">
        <f>IF(G304="","",VLOOKUP(G304,Instructions!AG$2:AH$43,2,FALSE))</f>
        <v/>
      </c>
      <c r="I304" s="14" t="str">
        <f t="shared" si="27"/>
        <v/>
      </c>
      <c r="J304" s="15" t="str">
        <f t="shared" si="32"/>
        <v/>
      </c>
      <c r="K304" s="16" t="str">
        <f t="shared" si="28"/>
        <v/>
      </c>
      <c r="L304" s="17" t="str">
        <f t="shared" si="29"/>
        <v/>
      </c>
      <c r="P304" s="12" t="str">
        <f t="shared" si="30"/>
        <v/>
      </c>
      <c r="Q304" s="11" t="str" cm="1">
        <f t="array" ref="Q304">IFERROR(INDEX($P$3:$P$501, MATCH(0,IF(ISBLANK($P$3:$P$501),1,COUNTIF(Q$2:$Q303, $P$3:$P$501)), 0)),"")</f>
        <v/>
      </c>
      <c r="T304" s="12" t="str">
        <f t="shared" si="31"/>
        <v/>
      </c>
      <c r="U304" s="11" t="str" cm="1">
        <f t="array" ref="U304">IFERROR(INDEX($T$3:$T$501, MATCH(0,IF(ISBLANK($T$3:$T$501),1,COUNTIF($U$2:U303, $T$3:$T$501)), 0)),"")</f>
        <v/>
      </c>
    </row>
    <row r="305" spans="1:21" x14ac:dyDescent="0.25">
      <c r="A305" s="59"/>
      <c r="B305" s="60"/>
      <c r="C305" s="61"/>
      <c r="D305" s="60"/>
      <c r="E305" s="60"/>
      <c r="F305" s="60"/>
      <c r="G305" s="60"/>
      <c r="H305" s="131" t="str">
        <f>IF(G305="","",VLOOKUP(G305,Instructions!AG$2:AH$43,2,FALSE))</f>
        <v/>
      </c>
      <c r="I305" s="24" t="str">
        <f t="shared" si="27"/>
        <v/>
      </c>
      <c r="J305" s="25" t="str">
        <f t="shared" si="32"/>
        <v/>
      </c>
      <c r="K305" s="26" t="str">
        <f t="shared" si="28"/>
        <v/>
      </c>
      <c r="L305" s="27" t="str">
        <f t="shared" si="29"/>
        <v/>
      </c>
      <c r="P305" s="12" t="str">
        <f t="shared" si="30"/>
        <v/>
      </c>
      <c r="Q305" s="11" t="str" cm="1">
        <f t="array" ref="Q305">IFERROR(INDEX($P$3:$P$501, MATCH(0,IF(ISBLANK($P$3:$P$501),1,COUNTIF(Q$2:$Q304, $P$3:$P$501)), 0)),"")</f>
        <v/>
      </c>
      <c r="T305" s="12" t="str">
        <f t="shared" si="31"/>
        <v/>
      </c>
      <c r="U305" s="11" t="str" cm="1">
        <f t="array" ref="U305">IFERROR(INDEX($T$3:$T$501, MATCH(0,IF(ISBLANK($T$3:$T$501),1,COUNTIF($U$2:U304, $T$3:$T$501)), 0)),"")</f>
        <v/>
      </c>
    </row>
    <row r="306" spans="1:21" x14ac:dyDescent="0.25">
      <c r="A306" s="62"/>
      <c r="B306" s="63"/>
      <c r="C306" s="64"/>
      <c r="D306" s="63"/>
      <c r="E306" s="63"/>
      <c r="F306" s="63"/>
      <c r="G306" s="63"/>
      <c r="H306" s="132" t="str">
        <f>IF(G306="","",VLOOKUP(G306,Instructions!AG$2:AH$43,2,FALSE))</f>
        <v/>
      </c>
      <c r="I306" s="14" t="str">
        <f t="shared" si="27"/>
        <v/>
      </c>
      <c r="J306" s="15" t="str">
        <f t="shared" si="32"/>
        <v/>
      </c>
      <c r="K306" s="16" t="str">
        <f t="shared" si="28"/>
        <v/>
      </c>
      <c r="L306" s="17" t="str">
        <f t="shared" si="29"/>
        <v/>
      </c>
      <c r="P306" s="12" t="str">
        <f t="shared" si="30"/>
        <v/>
      </c>
      <c r="Q306" s="11" t="str" cm="1">
        <f t="array" ref="Q306">IFERROR(INDEX($P$3:$P$501, MATCH(0,IF(ISBLANK($P$3:$P$501),1,COUNTIF(Q$2:$Q305, $P$3:$P$501)), 0)),"")</f>
        <v/>
      </c>
      <c r="T306" s="12" t="str">
        <f t="shared" si="31"/>
        <v/>
      </c>
      <c r="U306" s="11" t="str" cm="1">
        <f t="array" ref="U306">IFERROR(INDEX($T$3:$T$501, MATCH(0,IF(ISBLANK($T$3:$T$501),1,COUNTIF($U$2:U305, $T$3:$T$501)), 0)),"")</f>
        <v/>
      </c>
    </row>
    <row r="307" spans="1:21" x14ac:dyDescent="0.25">
      <c r="A307" s="59"/>
      <c r="B307" s="60"/>
      <c r="C307" s="61"/>
      <c r="D307" s="60"/>
      <c r="E307" s="60"/>
      <c r="F307" s="60"/>
      <c r="G307" s="60"/>
      <c r="H307" s="131" t="str">
        <f>IF(G307="","",VLOOKUP(G307,Instructions!AG$2:AH$43,2,FALSE))</f>
        <v/>
      </c>
      <c r="I307" s="24" t="str">
        <f t="shared" si="27"/>
        <v/>
      </c>
      <c r="J307" s="25" t="str">
        <f t="shared" si="32"/>
        <v/>
      </c>
      <c r="K307" s="26" t="str">
        <f t="shared" si="28"/>
        <v/>
      </c>
      <c r="L307" s="27" t="str">
        <f t="shared" si="29"/>
        <v/>
      </c>
      <c r="P307" s="12" t="str">
        <f t="shared" si="30"/>
        <v/>
      </c>
      <c r="Q307" s="11" t="str" cm="1">
        <f t="array" ref="Q307">IFERROR(INDEX($P$3:$P$501, MATCH(0,IF(ISBLANK($P$3:$P$501),1,COUNTIF(Q$2:$Q306, $P$3:$P$501)), 0)),"")</f>
        <v/>
      </c>
      <c r="T307" s="12" t="str">
        <f t="shared" si="31"/>
        <v/>
      </c>
      <c r="U307" s="11" t="str" cm="1">
        <f t="array" ref="U307">IFERROR(INDEX($T$3:$T$501, MATCH(0,IF(ISBLANK($T$3:$T$501),1,COUNTIF($U$2:U306, $T$3:$T$501)), 0)),"")</f>
        <v/>
      </c>
    </row>
    <row r="308" spans="1:21" x14ac:dyDescent="0.25">
      <c r="A308" s="62"/>
      <c r="B308" s="63"/>
      <c r="C308" s="64"/>
      <c r="D308" s="63"/>
      <c r="E308" s="63"/>
      <c r="F308" s="63"/>
      <c r="G308" s="63"/>
      <c r="H308" s="132" t="str">
        <f>IF(G308="","",VLOOKUP(G308,Instructions!AG$2:AH$43,2,FALSE))</f>
        <v/>
      </c>
      <c r="I308" s="14" t="str">
        <f t="shared" si="27"/>
        <v/>
      </c>
      <c r="J308" s="15" t="str">
        <f t="shared" si="32"/>
        <v/>
      </c>
      <c r="K308" s="16" t="str">
        <f t="shared" si="28"/>
        <v/>
      </c>
      <c r="L308" s="17" t="str">
        <f t="shared" si="29"/>
        <v/>
      </c>
      <c r="P308" s="12" t="str">
        <f t="shared" si="30"/>
        <v/>
      </c>
      <c r="Q308" s="11" t="str" cm="1">
        <f t="array" ref="Q308">IFERROR(INDEX($P$3:$P$501, MATCH(0,IF(ISBLANK($P$3:$P$501),1,COUNTIF(Q$2:$Q307, $P$3:$P$501)), 0)),"")</f>
        <v/>
      </c>
      <c r="T308" s="12" t="str">
        <f t="shared" si="31"/>
        <v/>
      </c>
      <c r="U308" s="11" t="str" cm="1">
        <f t="array" ref="U308">IFERROR(INDEX($T$3:$T$501, MATCH(0,IF(ISBLANK($T$3:$T$501),1,COUNTIF($U$2:U307, $T$3:$T$501)), 0)),"")</f>
        <v/>
      </c>
    </row>
    <row r="309" spans="1:21" x14ac:dyDescent="0.25">
      <c r="A309" s="59"/>
      <c r="B309" s="60"/>
      <c r="C309" s="61"/>
      <c r="D309" s="60"/>
      <c r="E309" s="60"/>
      <c r="F309" s="60"/>
      <c r="G309" s="60"/>
      <c r="H309" s="131" t="str">
        <f>IF(G309="","",VLOOKUP(G309,Instructions!AG$2:AH$43,2,FALSE))</f>
        <v/>
      </c>
      <c r="I309" s="24" t="str">
        <f t="shared" si="27"/>
        <v/>
      </c>
      <c r="J309" s="25" t="str">
        <f t="shared" si="32"/>
        <v/>
      </c>
      <c r="K309" s="26" t="str">
        <f t="shared" si="28"/>
        <v/>
      </c>
      <c r="L309" s="27" t="str">
        <f t="shared" si="29"/>
        <v/>
      </c>
      <c r="P309" s="12" t="str">
        <f t="shared" si="30"/>
        <v/>
      </c>
      <c r="Q309" s="11" t="str" cm="1">
        <f t="array" ref="Q309">IFERROR(INDEX($P$3:$P$501, MATCH(0,IF(ISBLANK($P$3:$P$501),1,COUNTIF(Q$2:$Q308, $P$3:$P$501)), 0)),"")</f>
        <v/>
      </c>
      <c r="T309" s="12" t="str">
        <f t="shared" si="31"/>
        <v/>
      </c>
      <c r="U309" s="11" t="str" cm="1">
        <f t="array" ref="U309">IFERROR(INDEX($T$3:$T$501, MATCH(0,IF(ISBLANK($T$3:$T$501),1,COUNTIF($U$2:U308, $T$3:$T$501)), 0)),"")</f>
        <v/>
      </c>
    </row>
    <row r="310" spans="1:21" x14ac:dyDescent="0.25">
      <c r="A310" s="62"/>
      <c r="B310" s="63"/>
      <c r="C310" s="64"/>
      <c r="D310" s="63"/>
      <c r="E310" s="63"/>
      <c r="F310" s="63"/>
      <c r="G310" s="63"/>
      <c r="H310" s="132" t="str">
        <f>IF(G310="","",VLOOKUP(G310,Instructions!AG$2:AH$43,2,FALSE))</f>
        <v/>
      </c>
      <c r="I310" s="14" t="str">
        <f t="shared" si="27"/>
        <v/>
      </c>
      <c r="J310" s="15" t="str">
        <f t="shared" si="32"/>
        <v/>
      </c>
      <c r="K310" s="16" t="str">
        <f t="shared" si="28"/>
        <v/>
      </c>
      <c r="L310" s="17" t="str">
        <f t="shared" si="29"/>
        <v/>
      </c>
      <c r="P310" s="12" t="str">
        <f t="shared" si="30"/>
        <v/>
      </c>
      <c r="Q310" s="11" t="str" cm="1">
        <f t="array" ref="Q310">IFERROR(INDEX($P$3:$P$501, MATCH(0,IF(ISBLANK($P$3:$P$501),1,COUNTIF(Q$2:$Q309, $P$3:$P$501)), 0)),"")</f>
        <v/>
      </c>
      <c r="T310" s="12" t="str">
        <f t="shared" si="31"/>
        <v/>
      </c>
      <c r="U310" s="11" t="str" cm="1">
        <f t="array" ref="U310">IFERROR(INDEX($T$3:$T$501, MATCH(0,IF(ISBLANK($T$3:$T$501),1,COUNTIF($U$2:U309, $T$3:$T$501)), 0)),"")</f>
        <v/>
      </c>
    </row>
    <row r="311" spans="1:21" x14ac:dyDescent="0.25">
      <c r="A311" s="59"/>
      <c r="B311" s="60"/>
      <c r="C311" s="61"/>
      <c r="D311" s="60"/>
      <c r="E311" s="60"/>
      <c r="F311" s="60"/>
      <c r="G311" s="60"/>
      <c r="H311" s="131" t="str">
        <f>IF(G311="","",VLOOKUP(G311,Instructions!AG$2:AH$43,2,FALSE))</f>
        <v/>
      </c>
      <c r="I311" s="24" t="str">
        <f t="shared" si="27"/>
        <v/>
      </c>
      <c r="J311" s="25" t="str">
        <f t="shared" si="32"/>
        <v/>
      </c>
      <c r="K311" s="26" t="str">
        <f t="shared" si="28"/>
        <v/>
      </c>
      <c r="L311" s="27" t="str">
        <f t="shared" si="29"/>
        <v/>
      </c>
      <c r="P311" s="12" t="str">
        <f t="shared" si="30"/>
        <v/>
      </c>
      <c r="Q311" s="11" t="str" cm="1">
        <f t="array" ref="Q311">IFERROR(INDEX($P$3:$P$501, MATCH(0,IF(ISBLANK($P$3:$P$501),1,COUNTIF(Q$2:$Q310, $P$3:$P$501)), 0)),"")</f>
        <v/>
      </c>
      <c r="T311" s="12" t="str">
        <f t="shared" si="31"/>
        <v/>
      </c>
      <c r="U311" s="11" t="str" cm="1">
        <f t="array" ref="U311">IFERROR(INDEX($T$3:$T$501, MATCH(0,IF(ISBLANK($T$3:$T$501),1,COUNTIF($U$2:U310, $T$3:$T$501)), 0)),"")</f>
        <v/>
      </c>
    </row>
    <row r="312" spans="1:21" x14ac:dyDescent="0.25">
      <c r="A312" s="62"/>
      <c r="B312" s="63"/>
      <c r="C312" s="64"/>
      <c r="D312" s="63"/>
      <c r="E312" s="63"/>
      <c r="F312" s="63"/>
      <c r="G312" s="63"/>
      <c r="H312" s="132" t="str">
        <f>IF(G312="","",VLOOKUP(G312,Instructions!AG$2:AH$43,2,FALSE))</f>
        <v/>
      </c>
      <c r="I312" s="14" t="str">
        <f t="shared" si="27"/>
        <v/>
      </c>
      <c r="J312" s="15" t="str">
        <f t="shared" si="32"/>
        <v/>
      </c>
      <c r="K312" s="16" t="str">
        <f t="shared" si="28"/>
        <v/>
      </c>
      <c r="L312" s="17" t="str">
        <f t="shared" si="29"/>
        <v/>
      </c>
      <c r="P312" s="12" t="str">
        <f t="shared" si="30"/>
        <v/>
      </c>
      <c r="Q312" s="11" t="str" cm="1">
        <f t="array" ref="Q312">IFERROR(INDEX($P$3:$P$501, MATCH(0,IF(ISBLANK($P$3:$P$501),1,COUNTIF(Q$2:$Q311, $P$3:$P$501)), 0)),"")</f>
        <v/>
      </c>
      <c r="T312" s="12" t="str">
        <f t="shared" si="31"/>
        <v/>
      </c>
      <c r="U312" s="11" t="str" cm="1">
        <f t="array" ref="U312">IFERROR(INDEX($T$3:$T$501, MATCH(0,IF(ISBLANK($T$3:$T$501),1,COUNTIF($U$2:U311, $T$3:$T$501)), 0)),"")</f>
        <v/>
      </c>
    </row>
    <row r="313" spans="1:21" x14ac:dyDescent="0.25">
      <c r="A313" s="59"/>
      <c r="B313" s="60"/>
      <c r="C313" s="61"/>
      <c r="D313" s="60"/>
      <c r="E313" s="60"/>
      <c r="F313" s="60"/>
      <c r="G313" s="60"/>
      <c r="H313" s="131" t="str">
        <f>IF(G313="","",VLOOKUP(G313,Instructions!AG$2:AH$43,2,FALSE))</f>
        <v/>
      </c>
      <c r="I313" s="24" t="str">
        <f t="shared" si="27"/>
        <v/>
      </c>
      <c r="J313" s="25" t="str">
        <f t="shared" si="32"/>
        <v/>
      </c>
      <c r="K313" s="26" t="str">
        <f t="shared" si="28"/>
        <v/>
      </c>
      <c r="L313" s="27" t="str">
        <f t="shared" si="29"/>
        <v/>
      </c>
      <c r="P313" s="12" t="str">
        <f t="shared" si="30"/>
        <v/>
      </c>
      <c r="Q313" s="11" t="str" cm="1">
        <f t="array" ref="Q313">IFERROR(INDEX($P$3:$P$501, MATCH(0,IF(ISBLANK($P$3:$P$501),1,COUNTIF(Q$2:$Q312, $P$3:$P$501)), 0)),"")</f>
        <v/>
      </c>
      <c r="T313" s="12" t="str">
        <f t="shared" si="31"/>
        <v/>
      </c>
      <c r="U313" s="11" t="str" cm="1">
        <f t="array" ref="U313">IFERROR(INDEX($T$3:$T$501, MATCH(0,IF(ISBLANK($T$3:$T$501),1,COUNTIF($U$2:U312, $T$3:$T$501)), 0)),"")</f>
        <v/>
      </c>
    </row>
    <row r="314" spans="1:21" x14ac:dyDescent="0.25">
      <c r="A314" s="62"/>
      <c r="B314" s="63"/>
      <c r="C314" s="64"/>
      <c r="D314" s="63"/>
      <c r="E314" s="63"/>
      <c r="F314" s="63"/>
      <c r="G314" s="63"/>
      <c r="H314" s="132" t="str">
        <f>IF(G314="","",VLOOKUP(G314,Instructions!AG$2:AH$43,2,FALSE))</f>
        <v/>
      </c>
      <c r="I314" s="14" t="str">
        <f t="shared" si="27"/>
        <v/>
      </c>
      <c r="J314" s="15" t="str">
        <f t="shared" si="32"/>
        <v/>
      </c>
      <c r="K314" s="16" t="str">
        <f t="shared" si="28"/>
        <v/>
      </c>
      <c r="L314" s="17" t="str">
        <f t="shared" si="29"/>
        <v/>
      </c>
      <c r="P314" s="12" t="str">
        <f t="shared" si="30"/>
        <v/>
      </c>
      <c r="Q314" s="11" t="str" cm="1">
        <f t="array" ref="Q314">IFERROR(INDEX($P$3:$P$501, MATCH(0,IF(ISBLANK($P$3:$P$501),1,COUNTIF(Q$2:$Q313, $P$3:$P$501)), 0)),"")</f>
        <v/>
      </c>
      <c r="T314" s="12" t="str">
        <f t="shared" si="31"/>
        <v/>
      </c>
      <c r="U314" s="11" t="str" cm="1">
        <f t="array" ref="U314">IFERROR(INDEX($T$3:$T$501, MATCH(0,IF(ISBLANK($T$3:$T$501),1,COUNTIF($U$2:U313, $T$3:$T$501)), 0)),"")</f>
        <v/>
      </c>
    </row>
    <row r="315" spans="1:21" x14ac:dyDescent="0.25">
      <c r="A315" s="59"/>
      <c r="B315" s="60"/>
      <c r="C315" s="61"/>
      <c r="D315" s="60"/>
      <c r="E315" s="60"/>
      <c r="F315" s="60"/>
      <c r="G315" s="60"/>
      <c r="H315" s="131" t="str">
        <f>IF(G315="","",VLOOKUP(G315,Instructions!AG$2:AH$43,2,FALSE))</f>
        <v/>
      </c>
      <c r="I315" s="24" t="str">
        <f t="shared" si="27"/>
        <v/>
      </c>
      <c r="J315" s="25" t="str">
        <f t="shared" si="32"/>
        <v/>
      </c>
      <c r="K315" s="26" t="str">
        <f t="shared" si="28"/>
        <v/>
      </c>
      <c r="L315" s="27" t="str">
        <f t="shared" si="29"/>
        <v/>
      </c>
      <c r="P315" s="12" t="str">
        <f t="shared" si="30"/>
        <v/>
      </c>
      <c r="Q315" s="11" t="str" cm="1">
        <f t="array" ref="Q315">IFERROR(INDEX($P$3:$P$501, MATCH(0,IF(ISBLANK($P$3:$P$501),1,COUNTIF(Q$2:$Q314, $P$3:$P$501)), 0)),"")</f>
        <v/>
      </c>
      <c r="T315" s="12" t="str">
        <f t="shared" si="31"/>
        <v/>
      </c>
      <c r="U315" s="11" t="str" cm="1">
        <f t="array" ref="U315">IFERROR(INDEX($T$3:$T$501, MATCH(0,IF(ISBLANK($T$3:$T$501),1,COUNTIF($U$2:U314, $T$3:$T$501)), 0)),"")</f>
        <v/>
      </c>
    </row>
    <row r="316" spans="1:21" x14ac:dyDescent="0.25">
      <c r="A316" s="62"/>
      <c r="B316" s="63"/>
      <c r="C316" s="64"/>
      <c r="D316" s="63"/>
      <c r="E316" s="63"/>
      <c r="F316" s="63"/>
      <c r="G316" s="63"/>
      <c r="H316" s="132" t="str">
        <f>IF(G316="","",VLOOKUP(G316,Instructions!AG$2:AH$43,2,FALSE))</f>
        <v/>
      </c>
      <c r="I316" s="14" t="str">
        <f t="shared" si="27"/>
        <v/>
      </c>
      <c r="J316" s="15" t="str">
        <f t="shared" si="32"/>
        <v/>
      </c>
      <c r="K316" s="16" t="str">
        <f t="shared" si="28"/>
        <v/>
      </c>
      <c r="L316" s="17" t="str">
        <f t="shared" si="29"/>
        <v/>
      </c>
      <c r="P316" s="12" t="str">
        <f t="shared" si="30"/>
        <v/>
      </c>
      <c r="Q316" s="11" t="str" cm="1">
        <f t="array" ref="Q316">IFERROR(INDEX($P$3:$P$501, MATCH(0,IF(ISBLANK($P$3:$P$501),1,COUNTIF(Q$2:$Q315, $P$3:$P$501)), 0)),"")</f>
        <v/>
      </c>
      <c r="T316" s="12" t="str">
        <f t="shared" si="31"/>
        <v/>
      </c>
      <c r="U316" s="11" t="str" cm="1">
        <f t="array" ref="U316">IFERROR(INDEX($T$3:$T$501, MATCH(0,IF(ISBLANK($T$3:$T$501),1,COUNTIF($U$2:U315, $T$3:$T$501)), 0)),"")</f>
        <v/>
      </c>
    </row>
    <row r="317" spans="1:21" x14ac:dyDescent="0.25">
      <c r="A317" s="59"/>
      <c r="B317" s="60"/>
      <c r="C317" s="61"/>
      <c r="D317" s="60"/>
      <c r="E317" s="60"/>
      <c r="F317" s="60"/>
      <c r="G317" s="60"/>
      <c r="H317" s="131" t="str">
        <f>IF(G317="","",VLOOKUP(G317,Instructions!AG$2:AH$43,2,FALSE))</f>
        <v/>
      </c>
      <c r="I317" s="24" t="str">
        <f t="shared" si="27"/>
        <v/>
      </c>
      <c r="J317" s="25" t="str">
        <f t="shared" si="32"/>
        <v/>
      </c>
      <c r="K317" s="26" t="str">
        <f t="shared" si="28"/>
        <v/>
      </c>
      <c r="L317" s="27" t="str">
        <f t="shared" si="29"/>
        <v/>
      </c>
      <c r="P317" s="12" t="str">
        <f t="shared" si="30"/>
        <v/>
      </c>
      <c r="Q317" s="11" t="str" cm="1">
        <f t="array" ref="Q317">IFERROR(INDEX($P$3:$P$501, MATCH(0,IF(ISBLANK($P$3:$P$501),1,COUNTIF(Q$2:$Q316, $P$3:$P$501)), 0)),"")</f>
        <v/>
      </c>
      <c r="T317" s="12" t="str">
        <f t="shared" si="31"/>
        <v/>
      </c>
      <c r="U317" s="11" t="str" cm="1">
        <f t="array" ref="U317">IFERROR(INDEX($T$3:$T$501, MATCH(0,IF(ISBLANK($T$3:$T$501),1,COUNTIF($U$2:U316, $T$3:$T$501)), 0)),"")</f>
        <v/>
      </c>
    </row>
    <row r="318" spans="1:21" x14ac:dyDescent="0.25">
      <c r="A318" s="62"/>
      <c r="B318" s="63"/>
      <c r="C318" s="64"/>
      <c r="D318" s="63"/>
      <c r="E318" s="63"/>
      <c r="F318" s="63"/>
      <c r="G318" s="63"/>
      <c r="H318" s="132" t="str">
        <f>IF(G318="","",VLOOKUP(G318,Instructions!AG$2:AH$43,2,FALSE))</f>
        <v/>
      </c>
      <c r="I318" s="14" t="str">
        <f t="shared" si="27"/>
        <v/>
      </c>
      <c r="J318" s="15" t="str">
        <f t="shared" si="32"/>
        <v/>
      </c>
      <c r="K318" s="16" t="str">
        <f t="shared" si="28"/>
        <v/>
      </c>
      <c r="L318" s="17" t="str">
        <f t="shared" si="29"/>
        <v/>
      </c>
      <c r="P318" s="12" t="str">
        <f t="shared" si="30"/>
        <v/>
      </c>
      <c r="Q318" s="11" t="str" cm="1">
        <f t="array" ref="Q318">IFERROR(INDEX($P$3:$P$501, MATCH(0,IF(ISBLANK($P$3:$P$501),1,COUNTIF(Q$2:$Q317, $P$3:$P$501)), 0)),"")</f>
        <v/>
      </c>
      <c r="T318" s="12" t="str">
        <f t="shared" si="31"/>
        <v/>
      </c>
      <c r="U318" s="11" t="str" cm="1">
        <f t="array" ref="U318">IFERROR(INDEX($T$3:$T$501, MATCH(0,IF(ISBLANK($T$3:$T$501),1,COUNTIF($U$2:U317, $T$3:$T$501)), 0)),"")</f>
        <v/>
      </c>
    </row>
    <row r="319" spans="1:21" x14ac:dyDescent="0.25">
      <c r="A319" s="59"/>
      <c r="B319" s="60"/>
      <c r="C319" s="61"/>
      <c r="D319" s="60"/>
      <c r="E319" s="60"/>
      <c r="F319" s="60"/>
      <c r="G319" s="60"/>
      <c r="H319" s="131" t="str">
        <f>IF(G319="","",VLOOKUP(G319,Instructions!AG$2:AH$43,2,FALSE))</f>
        <v/>
      </c>
      <c r="I319" s="24" t="str">
        <f t="shared" si="27"/>
        <v/>
      </c>
      <c r="J319" s="25" t="str">
        <f t="shared" si="32"/>
        <v/>
      </c>
      <c r="K319" s="26" t="str">
        <f t="shared" si="28"/>
        <v/>
      </c>
      <c r="L319" s="27" t="str">
        <f t="shared" si="29"/>
        <v/>
      </c>
      <c r="P319" s="12" t="str">
        <f t="shared" si="30"/>
        <v/>
      </c>
      <c r="Q319" s="11" t="str" cm="1">
        <f t="array" ref="Q319">IFERROR(INDEX($P$3:$P$501, MATCH(0,IF(ISBLANK($P$3:$P$501),1,COUNTIF(Q$2:$Q318, $P$3:$P$501)), 0)),"")</f>
        <v/>
      </c>
      <c r="T319" s="12" t="str">
        <f t="shared" si="31"/>
        <v/>
      </c>
      <c r="U319" s="11" t="str" cm="1">
        <f t="array" ref="U319">IFERROR(INDEX($T$3:$T$501, MATCH(0,IF(ISBLANK($T$3:$T$501),1,COUNTIF($U$2:U318, $T$3:$T$501)), 0)),"")</f>
        <v/>
      </c>
    </row>
    <row r="320" spans="1:21" x14ac:dyDescent="0.25">
      <c r="A320" s="62"/>
      <c r="B320" s="63"/>
      <c r="C320" s="64"/>
      <c r="D320" s="63"/>
      <c r="E320" s="63"/>
      <c r="F320" s="63"/>
      <c r="G320" s="63"/>
      <c r="H320" s="132" t="str">
        <f>IF(G320="","",VLOOKUP(G320,Instructions!AG$2:AH$43,2,FALSE))</f>
        <v/>
      </c>
      <c r="I320" s="14" t="str">
        <f t="shared" si="27"/>
        <v/>
      </c>
      <c r="J320" s="15" t="str">
        <f t="shared" si="32"/>
        <v/>
      </c>
      <c r="K320" s="16" t="str">
        <f t="shared" si="28"/>
        <v/>
      </c>
      <c r="L320" s="17" t="str">
        <f t="shared" si="29"/>
        <v/>
      </c>
      <c r="P320" s="12" t="str">
        <f t="shared" si="30"/>
        <v/>
      </c>
      <c r="Q320" s="11" t="str" cm="1">
        <f t="array" ref="Q320">IFERROR(INDEX($P$3:$P$501, MATCH(0,IF(ISBLANK($P$3:$P$501),1,COUNTIF(Q$2:$Q319, $P$3:$P$501)), 0)),"")</f>
        <v/>
      </c>
      <c r="T320" s="12" t="str">
        <f t="shared" si="31"/>
        <v/>
      </c>
      <c r="U320" s="11" t="str" cm="1">
        <f t="array" ref="U320">IFERROR(INDEX($T$3:$T$501, MATCH(0,IF(ISBLANK($T$3:$T$501),1,COUNTIF($U$2:U319, $T$3:$T$501)), 0)),"")</f>
        <v/>
      </c>
    </row>
    <row r="321" spans="1:21" x14ac:dyDescent="0.25">
      <c r="A321" s="59"/>
      <c r="B321" s="60"/>
      <c r="C321" s="61"/>
      <c r="D321" s="60"/>
      <c r="E321" s="60"/>
      <c r="F321" s="60"/>
      <c r="G321" s="60"/>
      <c r="H321" s="131" t="str">
        <f>IF(G321="","",VLOOKUP(G321,Instructions!AG$2:AH$43,2,FALSE))</f>
        <v/>
      </c>
      <c r="I321" s="24" t="str">
        <f t="shared" si="27"/>
        <v/>
      </c>
      <c r="J321" s="25" t="str">
        <f t="shared" si="32"/>
        <v/>
      </c>
      <c r="K321" s="26" t="str">
        <f t="shared" si="28"/>
        <v/>
      </c>
      <c r="L321" s="27" t="str">
        <f t="shared" si="29"/>
        <v/>
      </c>
      <c r="P321" s="12" t="str">
        <f t="shared" si="30"/>
        <v/>
      </c>
      <c r="Q321" s="11" t="str" cm="1">
        <f t="array" ref="Q321">IFERROR(INDEX($P$3:$P$501, MATCH(0,IF(ISBLANK($P$3:$P$501),1,COUNTIF(Q$2:$Q320, $P$3:$P$501)), 0)),"")</f>
        <v/>
      </c>
      <c r="T321" s="12" t="str">
        <f t="shared" si="31"/>
        <v/>
      </c>
      <c r="U321" s="11" t="str" cm="1">
        <f t="array" ref="U321">IFERROR(INDEX($T$3:$T$501, MATCH(0,IF(ISBLANK($T$3:$T$501),1,COUNTIF($U$2:U320, $T$3:$T$501)), 0)),"")</f>
        <v/>
      </c>
    </row>
    <row r="322" spans="1:21" x14ac:dyDescent="0.25">
      <c r="A322" s="62"/>
      <c r="B322" s="63"/>
      <c r="C322" s="64"/>
      <c r="D322" s="63"/>
      <c r="E322" s="63"/>
      <c r="F322" s="63"/>
      <c r="G322" s="63"/>
      <c r="H322" s="132" t="str">
        <f>IF(G322="","",VLOOKUP(G322,Instructions!AG$2:AH$43,2,FALSE))</f>
        <v/>
      </c>
      <c r="I322" s="14" t="str">
        <f t="shared" ref="I322:I385" si="33">IF(F322="A",8,IF(F322="B",4,IF(F322="C",2,IF(F322="","",IF(F322="D",1,"Error")))))</f>
        <v/>
      </c>
      <c r="J322" s="15" t="str">
        <f t="shared" si="32"/>
        <v/>
      </c>
      <c r="K322" s="16" t="str">
        <f t="shared" ref="K322:K385" si="34">IF(B322&lt;&gt;"",IF(I322="","",IF(AND(B322="N")*OR(E322=1,E322=3,E322=4,E322=10),19100,IF(AND(B322="N")*OR(E322=2,E322=11),19400, IF(AND(B322="N")*OR(E322=5,E322=7,E322=8,E322=9),18400, IF(AND(B322="N")*OR(E322=6,E322=14,E322=18,E322=19,E322=20),18200,IF(AND(B322="N")*OR(E322=12,E322=16),18500, IF(AND(B322="N")*OR(E322=13,E322=21),17700,IF(AND(B322="N",E322=15),17300,IF(AND(B322="N",E322=17),18600,10300))))))))),"")</f>
        <v/>
      </c>
      <c r="L322" s="17" t="str">
        <f t="shared" ref="L322:L385" si="35">IF(OR(J322="",K322=""),"",J322*K322)</f>
        <v/>
      </c>
      <c r="P322" s="12" t="str">
        <f t="shared" si="30"/>
        <v/>
      </c>
      <c r="Q322" s="11" t="str" cm="1">
        <f t="array" ref="Q322">IFERROR(INDEX($P$3:$P$501, MATCH(0,IF(ISBLANK($P$3:$P$501),1,COUNTIF(Q$2:$Q321, $P$3:$P$501)), 0)),"")</f>
        <v/>
      </c>
      <c r="T322" s="12" t="str">
        <f t="shared" si="31"/>
        <v/>
      </c>
      <c r="U322" s="11" t="str" cm="1">
        <f t="array" ref="U322">IFERROR(INDEX($T$3:$T$501, MATCH(0,IF(ISBLANK($T$3:$T$501),1,COUNTIF($U$2:U321, $T$3:$T$501)), 0)),"")</f>
        <v/>
      </c>
    </row>
    <row r="323" spans="1:21" x14ac:dyDescent="0.25">
      <c r="A323" s="59"/>
      <c r="B323" s="60"/>
      <c r="C323" s="61"/>
      <c r="D323" s="60"/>
      <c r="E323" s="60"/>
      <c r="F323" s="60"/>
      <c r="G323" s="60"/>
      <c r="H323" s="131" t="str">
        <f>IF(G323="","",VLOOKUP(G323,Instructions!AG$2:AH$43,2,FALSE))</f>
        <v/>
      </c>
      <c r="I323" s="24" t="str">
        <f t="shared" si="33"/>
        <v/>
      </c>
      <c r="J323" s="25" t="str">
        <f t="shared" si="32"/>
        <v/>
      </c>
      <c r="K323" s="26" t="str">
        <f t="shared" si="34"/>
        <v/>
      </c>
      <c r="L323" s="27" t="str">
        <f t="shared" si="35"/>
        <v/>
      </c>
      <c r="P323" s="12" t="str">
        <f t="shared" si="30"/>
        <v/>
      </c>
      <c r="Q323" s="11" t="str" cm="1">
        <f t="array" ref="Q323">IFERROR(INDEX($P$3:$P$501, MATCH(0,IF(ISBLANK($P$3:$P$501),1,COUNTIF(Q$2:$Q322, $P$3:$P$501)), 0)),"")</f>
        <v/>
      </c>
      <c r="T323" s="12" t="str">
        <f t="shared" si="31"/>
        <v/>
      </c>
      <c r="U323" s="11" t="str" cm="1">
        <f t="array" ref="U323">IFERROR(INDEX($T$3:$T$501, MATCH(0,IF(ISBLANK($T$3:$T$501),1,COUNTIF($U$2:U322, $T$3:$T$501)), 0)),"")</f>
        <v/>
      </c>
    </row>
    <row r="324" spans="1:21" x14ac:dyDescent="0.25">
      <c r="A324" s="62"/>
      <c r="B324" s="63"/>
      <c r="C324" s="64"/>
      <c r="D324" s="63"/>
      <c r="E324" s="63"/>
      <c r="F324" s="63"/>
      <c r="G324" s="63"/>
      <c r="H324" s="132" t="str">
        <f>IF(G324="","",VLOOKUP(G324,Instructions!AG$2:AH$43,2,FALSE))</f>
        <v/>
      </c>
      <c r="I324" s="14" t="str">
        <f t="shared" si="33"/>
        <v/>
      </c>
      <c r="J324" s="15" t="str">
        <f t="shared" si="32"/>
        <v/>
      </c>
      <c r="K324" s="16" t="str">
        <f t="shared" si="34"/>
        <v/>
      </c>
      <c r="L324" s="17" t="str">
        <f t="shared" si="35"/>
        <v/>
      </c>
      <c r="P324" s="12" t="str">
        <f t="shared" ref="P324:P387" si="36">IF(C324&gt;0,D324,"")</f>
        <v/>
      </c>
      <c r="Q324" s="11" t="str" cm="1">
        <f t="array" ref="Q324">IFERROR(INDEX($P$3:$P$501, MATCH(0,IF(ISBLANK($P$3:$P$501),1,COUNTIF(Q$2:$Q323, $P$3:$P$501)), 0)),"")</f>
        <v/>
      </c>
      <c r="T324" s="12" t="str">
        <f t="shared" ref="T324:T387" si="37">IF(C324&gt;0,F324,"")</f>
        <v/>
      </c>
      <c r="U324" s="11" t="str" cm="1">
        <f t="array" ref="U324">IFERROR(INDEX($T$3:$T$501, MATCH(0,IF(ISBLANK($T$3:$T$501),1,COUNTIF($U$2:U323, $T$3:$T$501)), 0)),"")</f>
        <v/>
      </c>
    </row>
    <row r="325" spans="1:21" x14ac:dyDescent="0.25">
      <c r="A325" s="59"/>
      <c r="B325" s="60"/>
      <c r="C325" s="61"/>
      <c r="D325" s="60"/>
      <c r="E325" s="60"/>
      <c r="F325" s="60"/>
      <c r="G325" s="60"/>
      <c r="H325" s="131" t="str">
        <f>IF(G325="","",VLOOKUP(G325,Instructions!AG$2:AH$43,2,FALSE))</f>
        <v/>
      </c>
      <c r="I325" s="24" t="str">
        <f t="shared" si="33"/>
        <v/>
      </c>
      <c r="J325" s="25" t="str">
        <f t="shared" ref="J325:J388" si="38">IF(C325="","",ROUND(C325,3)*I325)</f>
        <v/>
      </c>
      <c r="K325" s="26" t="str">
        <f t="shared" si="34"/>
        <v/>
      </c>
      <c r="L325" s="27" t="str">
        <f t="shared" si="35"/>
        <v/>
      </c>
      <c r="P325" s="12" t="str">
        <f t="shared" si="36"/>
        <v/>
      </c>
      <c r="Q325" s="11" t="str" cm="1">
        <f t="array" ref="Q325">IFERROR(INDEX($P$3:$P$501, MATCH(0,IF(ISBLANK($P$3:$P$501),1,COUNTIF(Q$2:$Q324, $P$3:$P$501)), 0)),"")</f>
        <v/>
      </c>
      <c r="T325" s="12" t="str">
        <f t="shared" si="37"/>
        <v/>
      </c>
      <c r="U325" s="11" t="str" cm="1">
        <f t="array" ref="U325">IFERROR(INDEX($T$3:$T$501, MATCH(0,IF(ISBLANK($T$3:$T$501),1,COUNTIF($U$2:U324, $T$3:$T$501)), 0)),"")</f>
        <v/>
      </c>
    </row>
    <row r="326" spans="1:21" x14ac:dyDescent="0.25">
      <c r="A326" s="62"/>
      <c r="B326" s="63"/>
      <c r="C326" s="64"/>
      <c r="D326" s="63"/>
      <c r="E326" s="63"/>
      <c r="F326" s="63"/>
      <c r="G326" s="63"/>
      <c r="H326" s="132" t="str">
        <f>IF(G326="","",VLOOKUP(G326,Instructions!AG$2:AH$43,2,FALSE))</f>
        <v/>
      </c>
      <c r="I326" s="14" t="str">
        <f t="shared" si="33"/>
        <v/>
      </c>
      <c r="J326" s="15" t="str">
        <f t="shared" si="38"/>
        <v/>
      </c>
      <c r="K326" s="16" t="str">
        <f t="shared" si="34"/>
        <v/>
      </c>
      <c r="L326" s="17" t="str">
        <f t="shared" si="35"/>
        <v/>
      </c>
      <c r="P326" s="12" t="str">
        <f t="shared" si="36"/>
        <v/>
      </c>
      <c r="Q326" s="11" t="str" cm="1">
        <f t="array" ref="Q326">IFERROR(INDEX($P$3:$P$501, MATCH(0,IF(ISBLANK($P$3:$P$501),1,COUNTIF(Q$2:$Q325, $P$3:$P$501)), 0)),"")</f>
        <v/>
      </c>
      <c r="T326" s="12" t="str">
        <f t="shared" si="37"/>
        <v/>
      </c>
      <c r="U326" s="11" t="str" cm="1">
        <f t="array" ref="U326">IFERROR(INDEX($T$3:$T$501, MATCH(0,IF(ISBLANK($T$3:$T$501),1,COUNTIF($U$2:U325, $T$3:$T$501)), 0)),"")</f>
        <v/>
      </c>
    </row>
    <row r="327" spans="1:21" x14ac:dyDescent="0.25">
      <c r="A327" s="59"/>
      <c r="B327" s="60"/>
      <c r="C327" s="61"/>
      <c r="D327" s="60"/>
      <c r="E327" s="60"/>
      <c r="F327" s="60"/>
      <c r="G327" s="60"/>
      <c r="H327" s="131" t="str">
        <f>IF(G327="","",VLOOKUP(G327,Instructions!AG$2:AH$43,2,FALSE))</f>
        <v/>
      </c>
      <c r="I327" s="24" t="str">
        <f t="shared" si="33"/>
        <v/>
      </c>
      <c r="J327" s="25" t="str">
        <f t="shared" si="38"/>
        <v/>
      </c>
      <c r="K327" s="26" t="str">
        <f t="shared" si="34"/>
        <v/>
      </c>
      <c r="L327" s="27" t="str">
        <f t="shared" si="35"/>
        <v/>
      </c>
      <c r="P327" s="12" t="str">
        <f t="shared" si="36"/>
        <v/>
      </c>
      <c r="Q327" s="11" t="str" cm="1">
        <f t="array" ref="Q327">IFERROR(INDEX($P$3:$P$501, MATCH(0,IF(ISBLANK($P$3:$P$501),1,COUNTIF(Q$2:$Q326, $P$3:$P$501)), 0)),"")</f>
        <v/>
      </c>
      <c r="T327" s="12" t="str">
        <f t="shared" si="37"/>
        <v/>
      </c>
      <c r="U327" s="11" t="str" cm="1">
        <f t="array" ref="U327">IFERROR(INDEX($T$3:$T$501, MATCH(0,IF(ISBLANK($T$3:$T$501),1,COUNTIF($U$2:U326, $T$3:$T$501)), 0)),"")</f>
        <v/>
      </c>
    </row>
    <row r="328" spans="1:21" x14ac:dyDescent="0.25">
      <c r="A328" s="62"/>
      <c r="B328" s="63"/>
      <c r="C328" s="64"/>
      <c r="D328" s="63"/>
      <c r="E328" s="63"/>
      <c r="F328" s="63"/>
      <c r="G328" s="63"/>
      <c r="H328" s="132" t="str">
        <f>IF(G328="","",VLOOKUP(G328,Instructions!AG$2:AH$43,2,FALSE))</f>
        <v/>
      </c>
      <c r="I328" s="14" t="str">
        <f t="shared" si="33"/>
        <v/>
      </c>
      <c r="J328" s="15" t="str">
        <f t="shared" si="38"/>
        <v/>
      </c>
      <c r="K328" s="16" t="str">
        <f t="shared" si="34"/>
        <v/>
      </c>
      <c r="L328" s="17" t="str">
        <f t="shared" si="35"/>
        <v/>
      </c>
      <c r="P328" s="12" t="str">
        <f t="shared" si="36"/>
        <v/>
      </c>
      <c r="Q328" s="11" t="str" cm="1">
        <f t="array" ref="Q328">IFERROR(INDEX($P$3:$P$501, MATCH(0,IF(ISBLANK($P$3:$P$501),1,COUNTIF(Q$2:$Q327, $P$3:$P$501)), 0)),"")</f>
        <v/>
      </c>
      <c r="T328" s="12" t="str">
        <f t="shared" si="37"/>
        <v/>
      </c>
      <c r="U328" s="11" t="str" cm="1">
        <f t="array" ref="U328">IFERROR(INDEX($T$3:$T$501, MATCH(0,IF(ISBLANK($T$3:$T$501),1,COUNTIF($U$2:U327, $T$3:$T$501)), 0)),"")</f>
        <v/>
      </c>
    </row>
    <row r="329" spans="1:21" x14ac:dyDescent="0.25">
      <c r="A329" s="59"/>
      <c r="B329" s="60"/>
      <c r="C329" s="61"/>
      <c r="D329" s="60"/>
      <c r="E329" s="60"/>
      <c r="F329" s="60"/>
      <c r="G329" s="60"/>
      <c r="H329" s="131" t="str">
        <f>IF(G329="","",VLOOKUP(G329,Instructions!AG$2:AH$43,2,FALSE))</f>
        <v/>
      </c>
      <c r="I329" s="24" t="str">
        <f t="shared" si="33"/>
        <v/>
      </c>
      <c r="J329" s="25" t="str">
        <f t="shared" si="38"/>
        <v/>
      </c>
      <c r="K329" s="26" t="str">
        <f t="shared" si="34"/>
        <v/>
      </c>
      <c r="L329" s="27" t="str">
        <f t="shared" si="35"/>
        <v/>
      </c>
      <c r="P329" s="12" t="str">
        <f t="shared" si="36"/>
        <v/>
      </c>
      <c r="Q329" s="11" t="str" cm="1">
        <f t="array" ref="Q329">IFERROR(INDEX($P$3:$P$501, MATCH(0,IF(ISBLANK($P$3:$P$501),1,COUNTIF(Q$2:$Q328, $P$3:$P$501)), 0)),"")</f>
        <v/>
      </c>
      <c r="T329" s="12" t="str">
        <f t="shared" si="37"/>
        <v/>
      </c>
      <c r="U329" s="11" t="str" cm="1">
        <f t="array" ref="U329">IFERROR(INDEX($T$3:$T$501, MATCH(0,IF(ISBLANK($T$3:$T$501),1,COUNTIF($U$2:U328, $T$3:$T$501)), 0)),"")</f>
        <v/>
      </c>
    </row>
    <row r="330" spans="1:21" x14ac:dyDescent="0.25">
      <c r="A330" s="62"/>
      <c r="B330" s="63"/>
      <c r="C330" s="64"/>
      <c r="D330" s="63"/>
      <c r="E330" s="63"/>
      <c r="F330" s="63"/>
      <c r="G330" s="63"/>
      <c r="H330" s="132" t="str">
        <f>IF(G330="","",VLOOKUP(G330,Instructions!AG$2:AH$43,2,FALSE))</f>
        <v/>
      </c>
      <c r="I330" s="14" t="str">
        <f t="shared" si="33"/>
        <v/>
      </c>
      <c r="J330" s="15" t="str">
        <f t="shared" si="38"/>
        <v/>
      </c>
      <c r="K330" s="16" t="str">
        <f t="shared" si="34"/>
        <v/>
      </c>
      <c r="L330" s="17" t="str">
        <f t="shared" si="35"/>
        <v/>
      </c>
      <c r="P330" s="12" t="str">
        <f t="shared" si="36"/>
        <v/>
      </c>
      <c r="Q330" s="11" t="str" cm="1">
        <f t="array" ref="Q330">IFERROR(INDEX($P$3:$P$501, MATCH(0,IF(ISBLANK($P$3:$P$501),1,COUNTIF(Q$2:$Q329, $P$3:$P$501)), 0)),"")</f>
        <v/>
      </c>
      <c r="T330" s="12" t="str">
        <f t="shared" si="37"/>
        <v/>
      </c>
      <c r="U330" s="11" t="str" cm="1">
        <f t="array" ref="U330">IFERROR(INDEX($T$3:$T$501, MATCH(0,IF(ISBLANK($T$3:$T$501),1,COUNTIF($U$2:U329, $T$3:$T$501)), 0)),"")</f>
        <v/>
      </c>
    </row>
    <row r="331" spans="1:21" x14ac:dyDescent="0.25">
      <c r="A331" s="59"/>
      <c r="B331" s="60"/>
      <c r="C331" s="61"/>
      <c r="D331" s="60"/>
      <c r="E331" s="60"/>
      <c r="F331" s="60"/>
      <c r="G331" s="60"/>
      <c r="H331" s="131" t="str">
        <f>IF(G331="","",VLOOKUP(G331,Instructions!AG$2:AH$43,2,FALSE))</f>
        <v/>
      </c>
      <c r="I331" s="24" t="str">
        <f t="shared" si="33"/>
        <v/>
      </c>
      <c r="J331" s="25" t="str">
        <f t="shared" si="38"/>
        <v/>
      </c>
      <c r="K331" s="26" t="str">
        <f t="shared" si="34"/>
        <v/>
      </c>
      <c r="L331" s="27" t="str">
        <f t="shared" si="35"/>
        <v/>
      </c>
      <c r="P331" s="12" t="str">
        <f t="shared" si="36"/>
        <v/>
      </c>
      <c r="Q331" s="11" t="str" cm="1">
        <f t="array" ref="Q331">IFERROR(INDEX($P$3:$P$501, MATCH(0,IF(ISBLANK($P$3:$P$501),1,COUNTIF(Q$2:$Q330, $P$3:$P$501)), 0)),"")</f>
        <v/>
      </c>
      <c r="T331" s="12" t="str">
        <f t="shared" si="37"/>
        <v/>
      </c>
      <c r="U331" s="11" t="str" cm="1">
        <f t="array" ref="U331">IFERROR(INDEX($T$3:$T$501, MATCH(0,IF(ISBLANK($T$3:$T$501),1,COUNTIF($U$2:U330, $T$3:$T$501)), 0)),"")</f>
        <v/>
      </c>
    </row>
    <row r="332" spans="1:21" x14ac:dyDescent="0.25">
      <c r="A332" s="62"/>
      <c r="B332" s="63"/>
      <c r="C332" s="64"/>
      <c r="D332" s="63"/>
      <c r="E332" s="63"/>
      <c r="F332" s="63"/>
      <c r="G332" s="63"/>
      <c r="H332" s="132" t="str">
        <f>IF(G332="","",VLOOKUP(G332,Instructions!AG$2:AH$43,2,FALSE))</f>
        <v/>
      </c>
      <c r="I332" s="14" t="str">
        <f t="shared" si="33"/>
        <v/>
      </c>
      <c r="J332" s="15" t="str">
        <f t="shared" si="38"/>
        <v/>
      </c>
      <c r="K332" s="16" t="str">
        <f t="shared" si="34"/>
        <v/>
      </c>
      <c r="L332" s="17" t="str">
        <f t="shared" si="35"/>
        <v/>
      </c>
      <c r="P332" s="12" t="str">
        <f t="shared" si="36"/>
        <v/>
      </c>
      <c r="Q332" s="11" t="str" cm="1">
        <f t="array" ref="Q332">IFERROR(INDEX($P$3:$P$501, MATCH(0,IF(ISBLANK($P$3:$P$501),1,COUNTIF(Q$2:$Q331, $P$3:$P$501)), 0)),"")</f>
        <v/>
      </c>
      <c r="T332" s="12" t="str">
        <f t="shared" si="37"/>
        <v/>
      </c>
      <c r="U332" s="11" t="str" cm="1">
        <f t="array" ref="U332">IFERROR(INDEX($T$3:$T$501, MATCH(0,IF(ISBLANK($T$3:$T$501),1,COUNTIF($U$2:U331, $T$3:$T$501)), 0)),"")</f>
        <v/>
      </c>
    </row>
    <row r="333" spans="1:21" x14ac:dyDescent="0.25">
      <c r="A333" s="59"/>
      <c r="B333" s="60"/>
      <c r="C333" s="61"/>
      <c r="D333" s="60"/>
      <c r="E333" s="60"/>
      <c r="F333" s="60"/>
      <c r="G333" s="60"/>
      <c r="H333" s="131" t="str">
        <f>IF(G333="","",VLOOKUP(G333,Instructions!AG$2:AH$43,2,FALSE))</f>
        <v/>
      </c>
      <c r="I333" s="24" t="str">
        <f t="shared" si="33"/>
        <v/>
      </c>
      <c r="J333" s="25" t="str">
        <f t="shared" si="38"/>
        <v/>
      </c>
      <c r="K333" s="26" t="str">
        <f t="shared" si="34"/>
        <v/>
      </c>
      <c r="L333" s="27" t="str">
        <f t="shared" si="35"/>
        <v/>
      </c>
      <c r="P333" s="12" t="str">
        <f t="shared" si="36"/>
        <v/>
      </c>
      <c r="Q333" s="11" t="str" cm="1">
        <f t="array" ref="Q333">IFERROR(INDEX($P$3:$P$501, MATCH(0,IF(ISBLANK($P$3:$P$501),1,COUNTIF(Q$2:$Q332, $P$3:$P$501)), 0)),"")</f>
        <v/>
      </c>
      <c r="T333" s="12" t="str">
        <f t="shared" si="37"/>
        <v/>
      </c>
      <c r="U333" s="11" t="str" cm="1">
        <f t="array" ref="U333">IFERROR(INDEX($T$3:$T$501, MATCH(0,IF(ISBLANK($T$3:$T$501),1,COUNTIF($U$2:U332, $T$3:$T$501)), 0)),"")</f>
        <v/>
      </c>
    </row>
    <row r="334" spans="1:21" x14ac:dyDescent="0.25">
      <c r="A334" s="62"/>
      <c r="B334" s="63"/>
      <c r="C334" s="64"/>
      <c r="D334" s="63"/>
      <c r="E334" s="63"/>
      <c r="F334" s="63"/>
      <c r="G334" s="63"/>
      <c r="H334" s="132" t="str">
        <f>IF(G334="","",VLOOKUP(G334,Instructions!AG$2:AH$43,2,FALSE))</f>
        <v/>
      </c>
      <c r="I334" s="14" t="str">
        <f t="shared" si="33"/>
        <v/>
      </c>
      <c r="J334" s="15" t="str">
        <f t="shared" si="38"/>
        <v/>
      </c>
      <c r="K334" s="16" t="str">
        <f t="shared" si="34"/>
        <v/>
      </c>
      <c r="L334" s="17" t="str">
        <f t="shared" si="35"/>
        <v/>
      </c>
      <c r="P334" s="12" t="str">
        <f t="shared" si="36"/>
        <v/>
      </c>
      <c r="Q334" s="11" t="str" cm="1">
        <f t="array" ref="Q334">IFERROR(INDEX($P$3:$P$501, MATCH(0,IF(ISBLANK($P$3:$P$501),1,COUNTIF(Q$2:$Q333, $P$3:$P$501)), 0)),"")</f>
        <v/>
      </c>
      <c r="T334" s="12" t="str">
        <f t="shared" si="37"/>
        <v/>
      </c>
      <c r="U334" s="11" t="str" cm="1">
        <f t="array" ref="U334">IFERROR(INDEX($T$3:$T$501, MATCH(0,IF(ISBLANK($T$3:$T$501),1,COUNTIF($U$2:U333, $T$3:$T$501)), 0)),"")</f>
        <v/>
      </c>
    </row>
    <row r="335" spans="1:21" x14ac:dyDescent="0.25">
      <c r="A335" s="59"/>
      <c r="B335" s="60"/>
      <c r="C335" s="61"/>
      <c r="D335" s="60"/>
      <c r="E335" s="60"/>
      <c r="F335" s="60"/>
      <c r="G335" s="60"/>
      <c r="H335" s="131" t="str">
        <f>IF(G335="","",VLOOKUP(G335,Instructions!AG$2:AH$43,2,FALSE))</f>
        <v/>
      </c>
      <c r="I335" s="24" t="str">
        <f t="shared" si="33"/>
        <v/>
      </c>
      <c r="J335" s="25" t="str">
        <f t="shared" si="38"/>
        <v/>
      </c>
      <c r="K335" s="26" t="str">
        <f t="shared" si="34"/>
        <v/>
      </c>
      <c r="L335" s="27" t="str">
        <f t="shared" si="35"/>
        <v/>
      </c>
      <c r="P335" s="12" t="str">
        <f t="shared" si="36"/>
        <v/>
      </c>
      <c r="Q335" s="11" t="str" cm="1">
        <f t="array" ref="Q335">IFERROR(INDEX($P$3:$P$501, MATCH(0,IF(ISBLANK($P$3:$P$501),1,COUNTIF(Q$2:$Q334, $P$3:$P$501)), 0)),"")</f>
        <v/>
      </c>
      <c r="T335" s="12" t="str">
        <f t="shared" si="37"/>
        <v/>
      </c>
      <c r="U335" s="11" t="str" cm="1">
        <f t="array" ref="U335">IFERROR(INDEX($T$3:$T$501, MATCH(0,IF(ISBLANK($T$3:$T$501),1,COUNTIF($U$2:U334, $T$3:$T$501)), 0)),"")</f>
        <v/>
      </c>
    </row>
    <row r="336" spans="1:21" x14ac:dyDescent="0.25">
      <c r="A336" s="62"/>
      <c r="B336" s="63"/>
      <c r="C336" s="64"/>
      <c r="D336" s="63"/>
      <c r="E336" s="63"/>
      <c r="F336" s="63"/>
      <c r="G336" s="63"/>
      <c r="H336" s="132" t="str">
        <f>IF(G336="","",VLOOKUP(G336,Instructions!AG$2:AH$43,2,FALSE))</f>
        <v/>
      </c>
      <c r="I336" s="14" t="str">
        <f t="shared" si="33"/>
        <v/>
      </c>
      <c r="J336" s="15" t="str">
        <f t="shared" si="38"/>
        <v/>
      </c>
      <c r="K336" s="16" t="str">
        <f t="shared" si="34"/>
        <v/>
      </c>
      <c r="L336" s="17" t="str">
        <f t="shared" si="35"/>
        <v/>
      </c>
      <c r="P336" s="12" t="str">
        <f t="shared" si="36"/>
        <v/>
      </c>
      <c r="Q336" s="11" t="str" cm="1">
        <f t="array" ref="Q336">IFERROR(INDEX($P$3:$P$501, MATCH(0,IF(ISBLANK($P$3:$P$501),1,COUNTIF(Q$2:$Q335, $P$3:$P$501)), 0)),"")</f>
        <v/>
      </c>
      <c r="T336" s="12" t="str">
        <f t="shared" si="37"/>
        <v/>
      </c>
      <c r="U336" s="11" t="str" cm="1">
        <f t="array" ref="U336">IFERROR(INDEX($T$3:$T$501, MATCH(0,IF(ISBLANK($T$3:$T$501),1,COUNTIF($U$2:U335, $T$3:$T$501)), 0)),"")</f>
        <v/>
      </c>
    </row>
    <row r="337" spans="1:21" x14ac:dyDescent="0.25">
      <c r="A337" s="59"/>
      <c r="B337" s="60"/>
      <c r="C337" s="61"/>
      <c r="D337" s="60"/>
      <c r="E337" s="60"/>
      <c r="F337" s="60"/>
      <c r="G337" s="60"/>
      <c r="H337" s="131" t="str">
        <f>IF(G337="","",VLOOKUP(G337,Instructions!AG$2:AH$43,2,FALSE))</f>
        <v/>
      </c>
      <c r="I337" s="24" t="str">
        <f t="shared" si="33"/>
        <v/>
      </c>
      <c r="J337" s="25" t="str">
        <f t="shared" si="38"/>
        <v/>
      </c>
      <c r="K337" s="26" t="str">
        <f t="shared" si="34"/>
        <v/>
      </c>
      <c r="L337" s="27" t="str">
        <f t="shared" si="35"/>
        <v/>
      </c>
      <c r="P337" s="12" t="str">
        <f t="shared" si="36"/>
        <v/>
      </c>
      <c r="Q337" s="11" t="str" cm="1">
        <f t="array" ref="Q337">IFERROR(INDEX($P$3:$P$501, MATCH(0,IF(ISBLANK($P$3:$P$501),1,COUNTIF(Q$2:$Q336, $P$3:$P$501)), 0)),"")</f>
        <v/>
      </c>
      <c r="T337" s="12" t="str">
        <f t="shared" si="37"/>
        <v/>
      </c>
      <c r="U337" s="11" t="str" cm="1">
        <f t="array" ref="U337">IFERROR(INDEX($T$3:$T$501, MATCH(0,IF(ISBLANK($T$3:$T$501),1,COUNTIF($U$2:U336, $T$3:$T$501)), 0)),"")</f>
        <v/>
      </c>
    </row>
    <row r="338" spans="1:21" x14ac:dyDescent="0.25">
      <c r="A338" s="62"/>
      <c r="B338" s="63"/>
      <c r="C338" s="64"/>
      <c r="D338" s="63"/>
      <c r="E338" s="63"/>
      <c r="F338" s="63"/>
      <c r="G338" s="63"/>
      <c r="H338" s="132" t="str">
        <f>IF(G338="","",VLOOKUP(G338,Instructions!AG$2:AH$43,2,FALSE))</f>
        <v/>
      </c>
      <c r="I338" s="14" t="str">
        <f t="shared" si="33"/>
        <v/>
      </c>
      <c r="J338" s="15" t="str">
        <f t="shared" si="38"/>
        <v/>
      </c>
      <c r="K338" s="16" t="str">
        <f t="shared" si="34"/>
        <v/>
      </c>
      <c r="L338" s="17" t="str">
        <f t="shared" si="35"/>
        <v/>
      </c>
      <c r="P338" s="12" t="str">
        <f t="shared" si="36"/>
        <v/>
      </c>
      <c r="Q338" s="11" t="str" cm="1">
        <f t="array" ref="Q338">IFERROR(INDEX($P$3:$P$501, MATCH(0,IF(ISBLANK($P$3:$P$501),1,COUNTIF(Q$2:$Q337, $P$3:$P$501)), 0)),"")</f>
        <v/>
      </c>
      <c r="T338" s="12" t="str">
        <f t="shared" si="37"/>
        <v/>
      </c>
      <c r="U338" s="11" t="str" cm="1">
        <f t="array" ref="U338">IFERROR(INDEX($T$3:$T$501, MATCH(0,IF(ISBLANK($T$3:$T$501),1,COUNTIF($U$2:U337, $T$3:$T$501)), 0)),"")</f>
        <v/>
      </c>
    </row>
    <row r="339" spans="1:21" x14ac:dyDescent="0.25">
      <c r="A339" s="59"/>
      <c r="B339" s="60"/>
      <c r="C339" s="61"/>
      <c r="D339" s="60"/>
      <c r="E339" s="60"/>
      <c r="F339" s="60"/>
      <c r="G339" s="60"/>
      <c r="H339" s="131" t="str">
        <f>IF(G339="","",VLOOKUP(G339,Instructions!AG$2:AH$43,2,FALSE))</f>
        <v/>
      </c>
      <c r="I339" s="24" t="str">
        <f t="shared" si="33"/>
        <v/>
      </c>
      <c r="J339" s="25" t="str">
        <f t="shared" si="38"/>
        <v/>
      </c>
      <c r="K339" s="26" t="str">
        <f t="shared" si="34"/>
        <v/>
      </c>
      <c r="L339" s="27" t="str">
        <f t="shared" si="35"/>
        <v/>
      </c>
      <c r="P339" s="12" t="str">
        <f t="shared" si="36"/>
        <v/>
      </c>
      <c r="Q339" s="11" t="str" cm="1">
        <f t="array" ref="Q339">IFERROR(INDEX($P$3:$P$501, MATCH(0,IF(ISBLANK($P$3:$P$501),1,COUNTIF(Q$2:$Q338, $P$3:$P$501)), 0)),"")</f>
        <v/>
      </c>
      <c r="T339" s="12" t="str">
        <f t="shared" si="37"/>
        <v/>
      </c>
      <c r="U339" s="11" t="str" cm="1">
        <f t="array" ref="U339">IFERROR(INDEX($T$3:$T$501, MATCH(0,IF(ISBLANK($T$3:$T$501),1,COUNTIF($U$2:U338, $T$3:$T$501)), 0)),"")</f>
        <v/>
      </c>
    </row>
    <row r="340" spans="1:21" x14ac:dyDescent="0.25">
      <c r="A340" s="62"/>
      <c r="B340" s="63"/>
      <c r="C340" s="64"/>
      <c r="D340" s="63"/>
      <c r="E340" s="63"/>
      <c r="F340" s="63"/>
      <c r="G340" s="63"/>
      <c r="H340" s="132" t="str">
        <f>IF(G340="","",VLOOKUP(G340,Instructions!AG$2:AH$43,2,FALSE))</f>
        <v/>
      </c>
      <c r="I340" s="14" t="str">
        <f t="shared" si="33"/>
        <v/>
      </c>
      <c r="J340" s="15" t="str">
        <f t="shared" si="38"/>
        <v/>
      </c>
      <c r="K340" s="16" t="str">
        <f t="shared" si="34"/>
        <v/>
      </c>
      <c r="L340" s="17" t="str">
        <f t="shared" si="35"/>
        <v/>
      </c>
      <c r="P340" s="12" t="str">
        <f t="shared" si="36"/>
        <v/>
      </c>
      <c r="Q340" s="11" t="str" cm="1">
        <f t="array" ref="Q340">IFERROR(INDEX($P$3:$P$501, MATCH(0,IF(ISBLANK($P$3:$P$501),1,COUNTIF(Q$2:$Q339, $P$3:$P$501)), 0)),"")</f>
        <v/>
      </c>
      <c r="T340" s="12" t="str">
        <f t="shared" si="37"/>
        <v/>
      </c>
      <c r="U340" s="11" t="str" cm="1">
        <f t="array" ref="U340">IFERROR(INDEX($T$3:$T$501, MATCH(0,IF(ISBLANK($T$3:$T$501),1,COUNTIF($U$2:U339, $T$3:$T$501)), 0)),"")</f>
        <v/>
      </c>
    </row>
    <row r="341" spans="1:21" x14ac:dyDescent="0.25">
      <c r="A341" s="59"/>
      <c r="B341" s="60"/>
      <c r="C341" s="61"/>
      <c r="D341" s="60"/>
      <c r="E341" s="60"/>
      <c r="F341" s="60"/>
      <c r="G341" s="60"/>
      <c r="H341" s="131" t="str">
        <f>IF(G341="","",VLOOKUP(G341,Instructions!AG$2:AH$43,2,FALSE))</f>
        <v/>
      </c>
      <c r="I341" s="24" t="str">
        <f t="shared" si="33"/>
        <v/>
      </c>
      <c r="J341" s="25" t="str">
        <f t="shared" si="38"/>
        <v/>
      </c>
      <c r="K341" s="26" t="str">
        <f t="shared" si="34"/>
        <v/>
      </c>
      <c r="L341" s="27" t="str">
        <f t="shared" si="35"/>
        <v/>
      </c>
      <c r="P341" s="12" t="str">
        <f t="shared" si="36"/>
        <v/>
      </c>
      <c r="Q341" s="11" t="str" cm="1">
        <f t="array" ref="Q341">IFERROR(INDEX($P$3:$P$501, MATCH(0,IF(ISBLANK($P$3:$P$501),1,COUNTIF(Q$2:$Q340, $P$3:$P$501)), 0)),"")</f>
        <v/>
      </c>
      <c r="T341" s="12" t="str">
        <f t="shared" si="37"/>
        <v/>
      </c>
      <c r="U341" s="11" t="str" cm="1">
        <f t="array" ref="U341">IFERROR(INDEX($T$3:$T$501, MATCH(0,IF(ISBLANK($T$3:$T$501),1,COUNTIF($U$2:U340, $T$3:$T$501)), 0)),"")</f>
        <v/>
      </c>
    </row>
    <row r="342" spans="1:21" x14ac:dyDescent="0.25">
      <c r="A342" s="62"/>
      <c r="B342" s="63"/>
      <c r="C342" s="64"/>
      <c r="D342" s="63"/>
      <c r="E342" s="63"/>
      <c r="F342" s="63"/>
      <c r="G342" s="63"/>
      <c r="H342" s="132" t="str">
        <f>IF(G342="","",VLOOKUP(G342,Instructions!AG$2:AH$43,2,FALSE))</f>
        <v/>
      </c>
      <c r="I342" s="14" t="str">
        <f t="shared" si="33"/>
        <v/>
      </c>
      <c r="J342" s="15" t="str">
        <f t="shared" si="38"/>
        <v/>
      </c>
      <c r="K342" s="16" t="str">
        <f t="shared" si="34"/>
        <v/>
      </c>
      <c r="L342" s="17" t="str">
        <f t="shared" si="35"/>
        <v/>
      </c>
      <c r="P342" s="12" t="str">
        <f t="shared" si="36"/>
        <v/>
      </c>
      <c r="Q342" s="11" t="str" cm="1">
        <f t="array" ref="Q342">IFERROR(INDEX($P$3:$P$501, MATCH(0,IF(ISBLANK($P$3:$P$501),1,COUNTIF(Q$2:$Q341, $P$3:$P$501)), 0)),"")</f>
        <v/>
      </c>
      <c r="T342" s="12" t="str">
        <f t="shared" si="37"/>
        <v/>
      </c>
      <c r="U342" s="11" t="str" cm="1">
        <f t="array" ref="U342">IFERROR(INDEX($T$3:$T$501, MATCH(0,IF(ISBLANK($T$3:$T$501),1,COUNTIF($U$2:U341, $T$3:$T$501)), 0)),"")</f>
        <v/>
      </c>
    </row>
    <row r="343" spans="1:21" x14ac:dyDescent="0.25">
      <c r="A343" s="59"/>
      <c r="B343" s="60"/>
      <c r="C343" s="61"/>
      <c r="D343" s="60"/>
      <c r="E343" s="60"/>
      <c r="F343" s="60"/>
      <c r="G343" s="60"/>
      <c r="H343" s="131" t="str">
        <f>IF(G343="","",VLOOKUP(G343,Instructions!AG$2:AH$43,2,FALSE))</f>
        <v/>
      </c>
      <c r="I343" s="24" t="str">
        <f t="shared" si="33"/>
        <v/>
      </c>
      <c r="J343" s="25" t="str">
        <f t="shared" si="38"/>
        <v/>
      </c>
      <c r="K343" s="26" t="str">
        <f t="shared" si="34"/>
        <v/>
      </c>
      <c r="L343" s="27" t="str">
        <f t="shared" si="35"/>
        <v/>
      </c>
      <c r="P343" s="12" t="str">
        <f t="shared" si="36"/>
        <v/>
      </c>
      <c r="Q343" s="11" t="str" cm="1">
        <f t="array" ref="Q343">IFERROR(INDEX($P$3:$P$501, MATCH(0,IF(ISBLANK($P$3:$P$501),1,COUNTIF(Q$2:$Q342, $P$3:$P$501)), 0)),"")</f>
        <v/>
      </c>
      <c r="T343" s="12" t="str">
        <f t="shared" si="37"/>
        <v/>
      </c>
      <c r="U343" s="11" t="str" cm="1">
        <f t="array" ref="U343">IFERROR(INDEX($T$3:$T$501, MATCH(0,IF(ISBLANK($T$3:$T$501),1,COUNTIF($U$2:U342, $T$3:$T$501)), 0)),"")</f>
        <v/>
      </c>
    </row>
    <row r="344" spans="1:21" x14ac:dyDescent="0.25">
      <c r="A344" s="62"/>
      <c r="B344" s="63"/>
      <c r="C344" s="64"/>
      <c r="D344" s="63"/>
      <c r="E344" s="63"/>
      <c r="F344" s="63"/>
      <c r="G344" s="63"/>
      <c r="H344" s="132" t="str">
        <f>IF(G344="","",VLOOKUP(G344,Instructions!AG$2:AH$43,2,FALSE))</f>
        <v/>
      </c>
      <c r="I344" s="14" t="str">
        <f t="shared" si="33"/>
        <v/>
      </c>
      <c r="J344" s="15" t="str">
        <f t="shared" si="38"/>
        <v/>
      </c>
      <c r="K344" s="16" t="str">
        <f t="shared" si="34"/>
        <v/>
      </c>
      <c r="L344" s="17" t="str">
        <f t="shared" si="35"/>
        <v/>
      </c>
      <c r="P344" s="12" t="str">
        <f t="shared" si="36"/>
        <v/>
      </c>
      <c r="Q344" s="11" t="str" cm="1">
        <f t="array" ref="Q344">IFERROR(INDEX($P$3:$P$501, MATCH(0,IF(ISBLANK($P$3:$P$501),1,COUNTIF(Q$2:$Q343, $P$3:$P$501)), 0)),"")</f>
        <v/>
      </c>
      <c r="T344" s="12" t="str">
        <f t="shared" si="37"/>
        <v/>
      </c>
      <c r="U344" s="11" t="str" cm="1">
        <f t="array" ref="U344">IFERROR(INDEX($T$3:$T$501, MATCH(0,IF(ISBLANK($T$3:$T$501),1,COUNTIF($U$2:U343, $T$3:$T$501)), 0)),"")</f>
        <v/>
      </c>
    </row>
    <row r="345" spans="1:21" x14ac:dyDescent="0.25">
      <c r="A345" s="59"/>
      <c r="B345" s="60"/>
      <c r="C345" s="61"/>
      <c r="D345" s="60"/>
      <c r="E345" s="60"/>
      <c r="F345" s="60"/>
      <c r="G345" s="60"/>
      <c r="H345" s="131" t="str">
        <f>IF(G345="","",VLOOKUP(G345,Instructions!AG$2:AH$43,2,FALSE))</f>
        <v/>
      </c>
      <c r="I345" s="24" t="str">
        <f t="shared" si="33"/>
        <v/>
      </c>
      <c r="J345" s="25" t="str">
        <f t="shared" si="38"/>
        <v/>
      </c>
      <c r="K345" s="26" t="str">
        <f t="shared" si="34"/>
        <v/>
      </c>
      <c r="L345" s="27" t="str">
        <f t="shared" si="35"/>
        <v/>
      </c>
      <c r="P345" s="12" t="str">
        <f t="shared" si="36"/>
        <v/>
      </c>
      <c r="Q345" s="11" t="str" cm="1">
        <f t="array" ref="Q345">IFERROR(INDEX($P$3:$P$501, MATCH(0,IF(ISBLANK($P$3:$P$501),1,COUNTIF(Q$2:$Q344, $P$3:$P$501)), 0)),"")</f>
        <v/>
      </c>
      <c r="T345" s="12" t="str">
        <f t="shared" si="37"/>
        <v/>
      </c>
      <c r="U345" s="11" t="str" cm="1">
        <f t="array" ref="U345">IFERROR(INDEX($T$3:$T$501, MATCH(0,IF(ISBLANK($T$3:$T$501),1,COUNTIF($U$2:U344, $T$3:$T$501)), 0)),"")</f>
        <v/>
      </c>
    </row>
    <row r="346" spans="1:21" x14ac:dyDescent="0.25">
      <c r="A346" s="62"/>
      <c r="B346" s="63"/>
      <c r="C346" s="64"/>
      <c r="D346" s="63"/>
      <c r="E346" s="63"/>
      <c r="F346" s="63"/>
      <c r="G346" s="63"/>
      <c r="H346" s="132" t="str">
        <f>IF(G346="","",VLOOKUP(G346,Instructions!AG$2:AH$43,2,FALSE))</f>
        <v/>
      </c>
      <c r="I346" s="14" t="str">
        <f t="shared" si="33"/>
        <v/>
      </c>
      <c r="J346" s="15" t="str">
        <f t="shared" si="38"/>
        <v/>
      </c>
      <c r="K346" s="16" t="str">
        <f t="shared" si="34"/>
        <v/>
      </c>
      <c r="L346" s="17" t="str">
        <f t="shared" si="35"/>
        <v/>
      </c>
      <c r="P346" s="12" t="str">
        <f t="shared" si="36"/>
        <v/>
      </c>
      <c r="Q346" s="11" t="str" cm="1">
        <f t="array" ref="Q346">IFERROR(INDEX($P$3:$P$501, MATCH(0,IF(ISBLANK($P$3:$P$501),1,COUNTIF(Q$2:$Q345, $P$3:$P$501)), 0)),"")</f>
        <v/>
      </c>
      <c r="T346" s="12" t="str">
        <f t="shared" si="37"/>
        <v/>
      </c>
      <c r="U346" s="11" t="str" cm="1">
        <f t="array" ref="U346">IFERROR(INDEX($T$3:$T$501, MATCH(0,IF(ISBLANK($T$3:$T$501),1,COUNTIF($U$2:U345, $T$3:$T$501)), 0)),"")</f>
        <v/>
      </c>
    </row>
    <row r="347" spans="1:21" x14ac:dyDescent="0.25">
      <c r="A347" s="59"/>
      <c r="B347" s="60"/>
      <c r="C347" s="61"/>
      <c r="D347" s="60"/>
      <c r="E347" s="60"/>
      <c r="F347" s="60"/>
      <c r="G347" s="60"/>
      <c r="H347" s="131" t="str">
        <f>IF(G347="","",VLOOKUP(G347,Instructions!AG$2:AH$43,2,FALSE))</f>
        <v/>
      </c>
      <c r="I347" s="24" t="str">
        <f t="shared" si="33"/>
        <v/>
      </c>
      <c r="J347" s="25" t="str">
        <f t="shared" si="38"/>
        <v/>
      </c>
      <c r="K347" s="26" t="str">
        <f t="shared" si="34"/>
        <v/>
      </c>
      <c r="L347" s="27" t="str">
        <f t="shared" si="35"/>
        <v/>
      </c>
      <c r="P347" s="12" t="str">
        <f t="shared" si="36"/>
        <v/>
      </c>
      <c r="Q347" s="11" t="str" cm="1">
        <f t="array" ref="Q347">IFERROR(INDEX($P$3:$P$501, MATCH(0,IF(ISBLANK($P$3:$P$501),1,COUNTIF(Q$2:$Q346, $P$3:$P$501)), 0)),"")</f>
        <v/>
      </c>
      <c r="T347" s="12" t="str">
        <f t="shared" si="37"/>
        <v/>
      </c>
      <c r="U347" s="11" t="str" cm="1">
        <f t="array" ref="U347">IFERROR(INDEX($T$3:$T$501, MATCH(0,IF(ISBLANK($T$3:$T$501),1,COUNTIF($U$2:U346, $T$3:$T$501)), 0)),"")</f>
        <v/>
      </c>
    </row>
    <row r="348" spans="1:21" x14ac:dyDescent="0.25">
      <c r="A348" s="62"/>
      <c r="B348" s="63"/>
      <c r="C348" s="64"/>
      <c r="D348" s="63"/>
      <c r="E348" s="63"/>
      <c r="F348" s="63"/>
      <c r="G348" s="63"/>
      <c r="H348" s="132" t="str">
        <f>IF(G348="","",VLOOKUP(G348,Instructions!AG$2:AH$43,2,FALSE))</f>
        <v/>
      </c>
      <c r="I348" s="14" t="str">
        <f t="shared" si="33"/>
        <v/>
      </c>
      <c r="J348" s="15" t="str">
        <f t="shared" si="38"/>
        <v/>
      </c>
      <c r="K348" s="16" t="str">
        <f t="shared" si="34"/>
        <v/>
      </c>
      <c r="L348" s="17" t="str">
        <f t="shared" si="35"/>
        <v/>
      </c>
      <c r="P348" s="12" t="str">
        <f t="shared" si="36"/>
        <v/>
      </c>
      <c r="Q348" s="11" t="str" cm="1">
        <f t="array" ref="Q348">IFERROR(INDEX($P$3:$P$501, MATCH(0,IF(ISBLANK($P$3:$P$501),1,COUNTIF(Q$2:$Q347, $P$3:$P$501)), 0)),"")</f>
        <v/>
      </c>
      <c r="T348" s="12" t="str">
        <f t="shared" si="37"/>
        <v/>
      </c>
      <c r="U348" s="11" t="str" cm="1">
        <f t="array" ref="U348">IFERROR(INDEX($T$3:$T$501, MATCH(0,IF(ISBLANK($T$3:$T$501),1,COUNTIF($U$2:U347, $T$3:$T$501)), 0)),"")</f>
        <v/>
      </c>
    </row>
    <row r="349" spans="1:21" x14ac:dyDescent="0.25">
      <c r="A349" s="59"/>
      <c r="B349" s="60"/>
      <c r="C349" s="61"/>
      <c r="D349" s="60"/>
      <c r="E349" s="60"/>
      <c r="F349" s="60"/>
      <c r="G349" s="60"/>
      <c r="H349" s="131" t="str">
        <f>IF(G349="","",VLOOKUP(G349,Instructions!AG$2:AH$43,2,FALSE))</f>
        <v/>
      </c>
      <c r="I349" s="24" t="str">
        <f t="shared" si="33"/>
        <v/>
      </c>
      <c r="J349" s="25" t="str">
        <f t="shared" si="38"/>
        <v/>
      </c>
      <c r="K349" s="26" t="str">
        <f t="shared" si="34"/>
        <v/>
      </c>
      <c r="L349" s="27" t="str">
        <f t="shared" si="35"/>
        <v/>
      </c>
      <c r="P349" s="12" t="str">
        <f t="shared" si="36"/>
        <v/>
      </c>
      <c r="Q349" s="11" t="str" cm="1">
        <f t="array" ref="Q349">IFERROR(INDEX($P$3:$P$501, MATCH(0,IF(ISBLANK($P$3:$P$501),1,COUNTIF(Q$2:$Q348, $P$3:$P$501)), 0)),"")</f>
        <v/>
      </c>
      <c r="T349" s="12" t="str">
        <f t="shared" si="37"/>
        <v/>
      </c>
      <c r="U349" s="11" t="str" cm="1">
        <f t="array" ref="U349">IFERROR(INDEX($T$3:$T$501, MATCH(0,IF(ISBLANK($T$3:$T$501),1,COUNTIF($U$2:U348, $T$3:$T$501)), 0)),"")</f>
        <v/>
      </c>
    </row>
    <row r="350" spans="1:21" x14ac:dyDescent="0.25">
      <c r="A350" s="62"/>
      <c r="B350" s="63"/>
      <c r="C350" s="64"/>
      <c r="D350" s="63"/>
      <c r="E350" s="63"/>
      <c r="F350" s="63"/>
      <c r="G350" s="63"/>
      <c r="H350" s="132" t="str">
        <f>IF(G350="","",VLOOKUP(G350,Instructions!AG$2:AH$43,2,FALSE))</f>
        <v/>
      </c>
      <c r="I350" s="14" t="str">
        <f t="shared" si="33"/>
        <v/>
      </c>
      <c r="J350" s="15" t="str">
        <f t="shared" si="38"/>
        <v/>
      </c>
      <c r="K350" s="16" t="str">
        <f t="shared" si="34"/>
        <v/>
      </c>
      <c r="L350" s="17" t="str">
        <f t="shared" si="35"/>
        <v/>
      </c>
      <c r="P350" s="12" t="str">
        <f t="shared" si="36"/>
        <v/>
      </c>
      <c r="Q350" s="11" t="str" cm="1">
        <f t="array" ref="Q350">IFERROR(INDEX($P$3:$P$501, MATCH(0,IF(ISBLANK($P$3:$P$501),1,COUNTIF(Q$2:$Q349, $P$3:$P$501)), 0)),"")</f>
        <v/>
      </c>
      <c r="T350" s="12" t="str">
        <f t="shared" si="37"/>
        <v/>
      </c>
      <c r="U350" s="11" t="str" cm="1">
        <f t="array" ref="U350">IFERROR(INDEX($T$3:$T$501, MATCH(0,IF(ISBLANK($T$3:$T$501),1,COUNTIF($U$2:U349, $T$3:$T$501)), 0)),"")</f>
        <v/>
      </c>
    </row>
    <row r="351" spans="1:21" x14ac:dyDescent="0.25">
      <c r="A351" s="59"/>
      <c r="B351" s="60"/>
      <c r="C351" s="61"/>
      <c r="D351" s="60"/>
      <c r="E351" s="60"/>
      <c r="F351" s="60"/>
      <c r="G351" s="60"/>
      <c r="H351" s="131" t="str">
        <f>IF(G351="","",VLOOKUP(G351,Instructions!AG$2:AH$43,2,FALSE))</f>
        <v/>
      </c>
      <c r="I351" s="24" t="str">
        <f t="shared" si="33"/>
        <v/>
      </c>
      <c r="J351" s="25" t="str">
        <f t="shared" si="38"/>
        <v/>
      </c>
      <c r="K351" s="26" t="str">
        <f t="shared" si="34"/>
        <v/>
      </c>
      <c r="L351" s="27" t="str">
        <f t="shared" si="35"/>
        <v/>
      </c>
      <c r="P351" s="12" t="str">
        <f t="shared" si="36"/>
        <v/>
      </c>
      <c r="Q351" s="11" t="str" cm="1">
        <f t="array" ref="Q351">IFERROR(INDEX($P$3:$P$501, MATCH(0,IF(ISBLANK($P$3:$P$501),1,COUNTIF(Q$2:$Q350, $P$3:$P$501)), 0)),"")</f>
        <v/>
      </c>
      <c r="T351" s="12" t="str">
        <f t="shared" si="37"/>
        <v/>
      </c>
      <c r="U351" s="11" t="str" cm="1">
        <f t="array" ref="U351">IFERROR(INDEX($T$3:$T$501, MATCH(0,IF(ISBLANK($T$3:$T$501),1,COUNTIF($U$2:U350, $T$3:$T$501)), 0)),"")</f>
        <v/>
      </c>
    </row>
    <row r="352" spans="1:21" x14ac:dyDescent="0.25">
      <c r="A352" s="62"/>
      <c r="B352" s="63"/>
      <c r="C352" s="64"/>
      <c r="D352" s="63"/>
      <c r="E352" s="63"/>
      <c r="F352" s="63"/>
      <c r="G352" s="63"/>
      <c r="H352" s="132" t="str">
        <f>IF(G352="","",VLOOKUP(G352,Instructions!AG$2:AH$43,2,FALSE))</f>
        <v/>
      </c>
      <c r="I352" s="14" t="str">
        <f t="shared" si="33"/>
        <v/>
      </c>
      <c r="J352" s="15" t="str">
        <f t="shared" si="38"/>
        <v/>
      </c>
      <c r="K352" s="16" t="str">
        <f t="shared" si="34"/>
        <v/>
      </c>
      <c r="L352" s="17" t="str">
        <f t="shared" si="35"/>
        <v/>
      </c>
      <c r="P352" s="12" t="str">
        <f t="shared" si="36"/>
        <v/>
      </c>
      <c r="Q352" s="11" t="str" cm="1">
        <f t="array" ref="Q352">IFERROR(INDEX($P$3:$P$501, MATCH(0,IF(ISBLANK($P$3:$P$501),1,COUNTIF(Q$2:$Q351, $P$3:$P$501)), 0)),"")</f>
        <v/>
      </c>
      <c r="T352" s="12" t="str">
        <f t="shared" si="37"/>
        <v/>
      </c>
      <c r="U352" s="11" t="str" cm="1">
        <f t="array" ref="U352">IFERROR(INDEX($T$3:$T$501, MATCH(0,IF(ISBLANK($T$3:$T$501),1,COUNTIF($U$2:U351, $T$3:$T$501)), 0)),"")</f>
        <v/>
      </c>
    </row>
    <row r="353" spans="1:21" x14ac:dyDescent="0.25">
      <c r="A353" s="59"/>
      <c r="B353" s="60"/>
      <c r="C353" s="61"/>
      <c r="D353" s="60"/>
      <c r="E353" s="60"/>
      <c r="F353" s="60"/>
      <c r="G353" s="60"/>
      <c r="H353" s="131" t="str">
        <f>IF(G353="","",VLOOKUP(G353,Instructions!AG$2:AH$43,2,FALSE))</f>
        <v/>
      </c>
      <c r="I353" s="24" t="str">
        <f t="shared" si="33"/>
        <v/>
      </c>
      <c r="J353" s="25" t="str">
        <f t="shared" si="38"/>
        <v/>
      </c>
      <c r="K353" s="26" t="str">
        <f t="shared" si="34"/>
        <v/>
      </c>
      <c r="L353" s="27" t="str">
        <f t="shared" si="35"/>
        <v/>
      </c>
      <c r="P353" s="12" t="str">
        <f t="shared" si="36"/>
        <v/>
      </c>
      <c r="Q353" s="11" t="str" cm="1">
        <f t="array" ref="Q353">IFERROR(INDEX($P$3:$P$501, MATCH(0,IF(ISBLANK($P$3:$P$501),1,COUNTIF(Q$2:$Q352, $P$3:$P$501)), 0)),"")</f>
        <v/>
      </c>
      <c r="T353" s="12" t="str">
        <f t="shared" si="37"/>
        <v/>
      </c>
      <c r="U353" s="11" t="str" cm="1">
        <f t="array" ref="U353">IFERROR(INDEX($T$3:$T$501, MATCH(0,IF(ISBLANK($T$3:$T$501),1,COUNTIF($U$2:U352, $T$3:$T$501)), 0)),"")</f>
        <v/>
      </c>
    </row>
    <row r="354" spans="1:21" x14ac:dyDescent="0.25">
      <c r="A354" s="62"/>
      <c r="B354" s="63"/>
      <c r="C354" s="64"/>
      <c r="D354" s="63"/>
      <c r="E354" s="63"/>
      <c r="F354" s="63"/>
      <c r="G354" s="63"/>
      <c r="H354" s="132" t="str">
        <f>IF(G354="","",VLOOKUP(G354,Instructions!AG$2:AH$43,2,FALSE))</f>
        <v/>
      </c>
      <c r="I354" s="14" t="str">
        <f t="shared" si="33"/>
        <v/>
      </c>
      <c r="J354" s="15" t="str">
        <f t="shared" si="38"/>
        <v/>
      </c>
      <c r="K354" s="16" t="str">
        <f t="shared" si="34"/>
        <v/>
      </c>
      <c r="L354" s="17" t="str">
        <f t="shared" si="35"/>
        <v/>
      </c>
      <c r="P354" s="12" t="str">
        <f t="shared" si="36"/>
        <v/>
      </c>
      <c r="Q354" s="11" t="str" cm="1">
        <f t="array" ref="Q354">IFERROR(INDEX($P$3:$P$501, MATCH(0,IF(ISBLANK($P$3:$P$501),1,COUNTIF(Q$2:$Q353, $P$3:$P$501)), 0)),"")</f>
        <v/>
      </c>
      <c r="T354" s="12" t="str">
        <f t="shared" si="37"/>
        <v/>
      </c>
      <c r="U354" s="11" t="str" cm="1">
        <f t="array" ref="U354">IFERROR(INDEX($T$3:$T$501, MATCH(0,IF(ISBLANK($T$3:$T$501),1,COUNTIF($U$2:U353, $T$3:$T$501)), 0)),"")</f>
        <v/>
      </c>
    </row>
    <row r="355" spans="1:21" x14ac:dyDescent="0.25">
      <c r="A355" s="59"/>
      <c r="B355" s="60"/>
      <c r="C355" s="61"/>
      <c r="D355" s="60"/>
      <c r="E355" s="60"/>
      <c r="F355" s="60"/>
      <c r="G355" s="60"/>
      <c r="H355" s="131" t="str">
        <f>IF(G355="","",VLOOKUP(G355,Instructions!AG$2:AH$43,2,FALSE))</f>
        <v/>
      </c>
      <c r="I355" s="24" t="str">
        <f t="shared" si="33"/>
        <v/>
      </c>
      <c r="J355" s="25" t="str">
        <f t="shared" si="38"/>
        <v/>
      </c>
      <c r="K355" s="26" t="str">
        <f t="shared" si="34"/>
        <v/>
      </c>
      <c r="L355" s="27" t="str">
        <f t="shared" si="35"/>
        <v/>
      </c>
      <c r="P355" s="12" t="str">
        <f t="shared" si="36"/>
        <v/>
      </c>
      <c r="Q355" s="11" t="str" cm="1">
        <f t="array" ref="Q355">IFERROR(INDEX($P$3:$P$501, MATCH(0,IF(ISBLANK($P$3:$P$501),1,COUNTIF(Q$2:$Q354, $P$3:$P$501)), 0)),"")</f>
        <v/>
      </c>
      <c r="T355" s="12" t="str">
        <f t="shared" si="37"/>
        <v/>
      </c>
      <c r="U355" s="11" t="str" cm="1">
        <f t="array" ref="U355">IFERROR(INDEX($T$3:$T$501, MATCH(0,IF(ISBLANK($T$3:$T$501),1,COUNTIF($U$2:U354, $T$3:$T$501)), 0)),"")</f>
        <v/>
      </c>
    </row>
    <row r="356" spans="1:21" x14ac:dyDescent="0.25">
      <c r="A356" s="62"/>
      <c r="B356" s="63"/>
      <c r="C356" s="64"/>
      <c r="D356" s="63"/>
      <c r="E356" s="63"/>
      <c r="F356" s="63"/>
      <c r="G356" s="63"/>
      <c r="H356" s="132" t="str">
        <f>IF(G356="","",VLOOKUP(G356,Instructions!AG$2:AH$43,2,FALSE))</f>
        <v/>
      </c>
      <c r="I356" s="14" t="str">
        <f t="shared" si="33"/>
        <v/>
      </c>
      <c r="J356" s="15" t="str">
        <f t="shared" si="38"/>
        <v/>
      </c>
      <c r="K356" s="16" t="str">
        <f t="shared" si="34"/>
        <v/>
      </c>
      <c r="L356" s="17" t="str">
        <f t="shared" si="35"/>
        <v/>
      </c>
      <c r="P356" s="12" t="str">
        <f t="shared" si="36"/>
        <v/>
      </c>
      <c r="Q356" s="11" t="str" cm="1">
        <f t="array" ref="Q356">IFERROR(INDEX($P$3:$P$501, MATCH(0,IF(ISBLANK($P$3:$P$501),1,COUNTIF(Q$2:$Q355, $P$3:$P$501)), 0)),"")</f>
        <v/>
      </c>
      <c r="T356" s="12" t="str">
        <f t="shared" si="37"/>
        <v/>
      </c>
      <c r="U356" s="11" t="str" cm="1">
        <f t="array" ref="U356">IFERROR(INDEX($T$3:$T$501, MATCH(0,IF(ISBLANK($T$3:$T$501),1,COUNTIF($U$2:U355, $T$3:$T$501)), 0)),"")</f>
        <v/>
      </c>
    </row>
    <row r="357" spans="1:21" x14ac:dyDescent="0.25">
      <c r="A357" s="59"/>
      <c r="B357" s="60"/>
      <c r="C357" s="61"/>
      <c r="D357" s="60"/>
      <c r="E357" s="60"/>
      <c r="F357" s="60"/>
      <c r="G357" s="60"/>
      <c r="H357" s="131" t="str">
        <f>IF(G357="","",VLOOKUP(G357,Instructions!AG$2:AH$43,2,FALSE))</f>
        <v/>
      </c>
      <c r="I357" s="24" t="str">
        <f t="shared" si="33"/>
        <v/>
      </c>
      <c r="J357" s="25" t="str">
        <f t="shared" si="38"/>
        <v/>
      </c>
      <c r="K357" s="26" t="str">
        <f t="shared" si="34"/>
        <v/>
      </c>
      <c r="L357" s="27" t="str">
        <f t="shared" si="35"/>
        <v/>
      </c>
      <c r="P357" s="12" t="str">
        <f t="shared" si="36"/>
        <v/>
      </c>
      <c r="Q357" s="11" t="str" cm="1">
        <f t="array" ref="Q357">IFERROR(INDEX($P$3:$P$501, MATCH(0,IF(ISBLANK($P$3:$P$501),1,COUNTIF(Q$2:$Q356, $P$3:$P$501)), 0)),"")</f>
        <v/>
      </c>
      <c r="T357" s="12" t="str">
        <f t="shared" si="37"/>
        <v/>
      </c>
      <c r="U357" s="11" t="str" cm="1">
        <f t="array" ref="U357">IFERROR(INDEX($T$3:$T$501, MATCH(0,IF(ISBLANK($T$3:$T$501),1,COUNTIF($U$2:U356, $T$3:$T$501)), 0)),"")</f>
        <v/>
      </c>
    </row>
    <row r="358" spans="1:21" x14ac:dyDescent="0.25">
      <c r="A358" s="62"/>
      <c r="B358" s="63"/>
      <c r="C358" s="64"/>
      <c r="D358" s="63"/>
      <c r="E358" s="63"/>
      <c r="F358" s="63"/>
      <c r="G358" s="63"/>
      <c r="H358" s="132" t="str">
        <f>IF(G358="","",VLOOKUP(G358,Instructions!AG$2:AH$43,2,FALSE))</f>
        <v/>
      </c>
      <c r="I358" s="14" t="str">
        <f t="shared" si="33"/>
        <v/>
      </c>
      <c r="J358" s="15" t="str">
        <f t="shared" si="38"/>
        <v/>
      </c>
      <c r="K358" s="16" t="str">
        <f t="shared" si="34"/>
        <v/>
      </c>
      <c r="L358" s="17" t="str">
        <f t="shared" si="35"/>
        <v/>
      </c>
      <c r="P358" s="12" t="str">
        <f t="shared" si="36"/>
        <v/>
      </c>
      <c r="Q358" s="11" t="str" cm="1">
        <f t="array" ref="Q358">IFERROR(INDEX($P$3:$P$501, MATCH(0,IF(ISBLANK($P$3:$P$501),1,COUNTIF(Q$2:$Q357, $P$3:$P$501)), 0)),"")</f>
        <v/>
      </c>
      <c r="T358" s="12" t="str">
        <f t="shared" si="37"/>
        <v/>
      </c>
      <c r="U358" s="11" t="str" cm="1">
        <f t="array" ref="U358">IFERROR(INDEX($T$3:$T$501, MATCH(0,IF(ISBLANK($T$3:$T$501),1,COUNTIF($U$2:U357, $T$3:$T$501)), 0)),"")</f>
        <v/>
      </c>
    </row>
    <row r="359" spans="1:21" x14ac:dyDescent="0.25">
      <c r="A359" s="59"/>
      <c r="B359" s="60"/>
      <c r="C359" s="61"/>
      <c r="D359" s="60"/>
      <c r="E359" s="60"/>
      <c r="F359" s="60"/>
      <c r="G359" s="60"/>
      <c r="H359" s="131" t="str">
        <f>IF(G359="","",VLOOKUP(G359,Instructions!AG$2:AH$43,2,FALSE))</f>
        <v/>
      </c>
      <c r="I359" s="24" t="str">
        <f t="shared" si="33"/>
        <v/>
      </c>
      <c r="J359" s="25" t="str">
        <f t="shared" si="38"/>
        <v/>
      </c>
      <c r="K359" s="26" t="str">
        <f t="shared" si="34"/>
        <v/>
      </c>
      <c r="L359" s="27" t="str">
        <f t="shared" si="35"/>
        <v/>
      </c>
      <c r="P359" s="12" t="str">
        <f t="shared" si="36"/>
        <v/>
      </c>
      <c r="Q359" s="11" t="str" cm="1">
        <f t="array" ref="Q359">IFERROR(INDEX($P$3:$P$501, MATCH(0,IF(ISBLANK($P$3:$P$501),1,COUNTIF(Q$2:$Q358, $P$3:$P$501)), 0)),"")</f>
        <v/>
      </c>
      <c r="T359" s="12" t="str">
        <f t="shared" si="37"/>
        <v/>
      </c>
      <c r="U359" s="11" t="str" cm="1">
        <f t="array" ref="U359">IFERROR(INDEX($T$3:$T$501, MATCH(0,IF(ISBLANK($T$3:$T$501),1,COUNTIF($U$2:U358, $T$3:$T$501)), 0)),"")</f>
        <v/>
      </c>
    </row>
    <row r="360" spans="1:21" x14ac:dyDescent="0.25">
      <c r="A360" s="62"/>
      <c r="B360" s="63"/>
      <c r="C360" s="64"/>
      <c r="D360" s="63"/>
      <c r="E360" s="63"/>
      <c r="F360" s="63"/>
      <c r="G360" s="63"/>
      <c r="H360" s="132" t="str">
        <f>IF(G360="","",VLOOKUP(G360,Instructions!AG$2:AH$43,2,FALSE))</f>
        <v/>
      </c>
      <c r="I360" s="14" t="str">
        <f t="shared" si="33"/>
        <v/>
      </c>
      <c r="J360" s="15" t="str">
        <f t="shared" si="38"/>
        <v/>
      </c>
      <c r="K360" s="16" t="str">
        <f t="shared" si="34"/>
        <v/>
      </c>
      <c r="L360" s="17" t="str">
        <f t="shared" si="35"/>
        <v/>
      </c>
      <c r="P360" s="12" t="str">
        <f t="shared" si="36"/>
        <v/>
      </c>
      <c r="Q360" s="11" t="str" cm="1">
        <f t="array" ref="Q360">IFERROR(INDEX($P$3:$P$501, MATCH(0,IF(ISBLANK($P$3:$P$501),1,COUNTIF(Q$2:$Q359, $P$3:$P$501)), 0)),"")</f>
        <v/>
      </c>
      <c r="T360" s="12" t="str">
        <f t="shared" si="37"/>
        <v/>
      </c>
      <c r="U360" s="11" t="str" cm="1">
        <f t="array" ref="U360">IFERROR(INDEX($T$3:$T$501, MATCH(0,IF(ISBLANK($T$3:$T$501),1,COUNTIF($U$2:U359, $T$3:$T$501)), 0)),"")</f>
        <v/>
      </c>
    </row>
    <row r="361" spans="1:21" x14ac:dyDescent="0.25">
      <c r="A361" s="59"/>
      <c r="B361" s="60"/>
      <c r="C361" s="61"/>
      <c r="D361" s="60"/>
      <c r="E361" s="60"/>
      <c r="F361" s="60"/>
      <c r="G361" s="60"/>
      <c r="H361" s="131" t="str">
        <f>IF(G361="","",VLOOKUP(G361,Instructions!AG$2:AH$43,2,FALSE))</f>
        <v/>
      </c>
      <c r="I361" s="24" t="str">
        <f t="shared" si="33"/>
        <v/>
      </c>
      <c r="J361" s="25" t="str">
        <f t="shared" si="38"/>
        <v/>
      </c>
      <c r="K361" s="26" t="str">
        <f t="shared" si="34"/>
        <v/>
      </c>
      <c r="L361" s="27" t="str">
        <f t="shared" si="35"/>
        <v/>
      </c>
      <c r="P361" s="12" t="str">
        <f t="shared" si="36"/>
        <v/>
      </c>
      <c r="Q361" s="11" t="str" cm="1">
        <f t="array" ref="Q361">IFERROR(INDEX($P$3:$P$501, MATCH(0,IF(ISBLANK($P$3:$P$501),1,COUNTIF(Q$2:$Q360, $P$3:$P$501)), 0)),"")</f>
        <v/>
      </c>
      <c r="T361" s="12" t="str">
        <f t="shared" si="37"/>
        <v/>
      </c>
      <c r="U361" s="11" t="str" cm="1">
        <f t="array" ref="U361">IFERROR(INDEX($T$3:$T$501, MATCH(0,IF(ISBLANK($T$3:$T$501),1,COUNTIF($U$2:U360, $T$3:$T$501)), 0)),"")</f>
        <v/>
      </c>
    </row>
    <row r="362" spans="1:21" x14ac:dyDescent="0.25">
      <c r="A362" s="62"/>
      <c r="B362" s="63"/>
      <c r="C362" s="64"/>
      <c r="D362" s="63"/>
      <c r="E362" s="63"/>
      <c r="F362" s="63"/>
      <c r="G362" s="63"/>
      <c r="H362" s="132" t="str">
        <f>IF(G362="","",VLOOKUP(G362,Instructions!AG$2:AH$43,2,FALSE))</f>
        <v/>
      </c>
      <c r="I362" s="14" t="str">
        <f t="shared" si="33"/>
        <v/>
      </c>
      <c r="J362" s="15" t="str">
        <f t="shared" si="38"/>
        <v/>
      </c>
      <c r="K362" s="16" t="str">
        <f t="shared" si="34"/>
        <v/>
      </c>
      <c r="L362" s="17" t="str">
        <f t="shared" si="35"/>
        <v/>
      </c>
      <c r="P362" s="12" t="str">
        <f t="shared" si="36"/>
        <v/>
      </c>
      <c r="Q362" s="11" t="str" cm="1">
        <f t="array" ref="Q362">IFERROR(INDEX($P$3:$P$501, MATCH(0,IF(ISBLANK($P$3:$P$501),1,COUNTIF(Q$2:$Q361, $P$3:$P$501)), 0)),"")</f>
        <v/>
      </c>
      <c r="T362" s="12" t="str">
        <f t="shared" si="37"/>
        <v/>
      </c>
      <c r="U362" s="11" t="str" cm="1">
        <f t="array" ref="U362">IFERROR(INDEX($T$3:$T$501, MATCH(0,IF(ISBLANK($T$3:$T$501),1,COUNTIF($U$2:U361, $T$3:$T$501)), 0)),"")</f>
        <v/>
      </c>
    </row>
    <row r="363" spans="1:21" x14ac:dyDescent="0.25">
      <c r="A363" s="59"/>
      <c r="B363" s="60"/>
      <c r="C363" s="61"/>
      <c r="D363" s="60"/>
      <c r="E363" s="60"/>
      <c r="F363" s="60"/>
      <c r="G363" s="60"/>
      <c r="H363" s="131" t="str">
        <f>IF(G363="","",VLOOKUP(G363,Instructions!AG$2:AH$43,2,FALSE))</f>
        <v/>
      </c>
      <c r="I363" s="24" t="str">
        <f t="shared" si="33"/>
        <v/>
      </c>
      <c r="J363" s="25" t="str">
        <f t="shared" si="38"/>
        <v/>
      </c>
      <c r="K363" s="26" t="str">
        <f t="shared" si="34"/>
        <v/>
      </c>
      <c r="L363" s="27" t="str">
        <f t="shared" si="35"/>
        <v/>
      </c>
      <c r="P363" s="12" t="str">
        <f t="shared" si="36"/>
        <v/>
      </c>
      <c r="Q363" s="11" t="str" cm="1">
        <f t="array" ref="Q363">IFERROR(INDEX($P$3:$P$501, MATCH(0,IF(ISBLANK($P$3:$P$501),1,COUNTIF(Q$2:$Q362, $P$3:$P$501)), 0)),"")</f>
        <v/>
      </c>
      <c r="T363" s="12" t="str">
        <f t="shared" si="37"/>
        <v/>
      </c>
      <c r="U363" s="11" t="str" cm="1">
        <f t="array" ref="U363">IFERROR(INDEX($T$3:$T$501, MATCH(0,IF(ISBLANK($T$3:$T$501),1,COUNTIF($U$2:U362, $T$3:$T$501)), 0)),"")</f>
        <v/>
      </c>
    </row>
    <row r="364" spans="1:21" x14ac:dyDescent="0.25">
      <c r="A364" s="62"/>
      <c r="B364" s="63"/>
      <c r="C364" s="64"/>
      <c r="D364" s="63"/>
      <c r="E364" s="63"/>
      <c r="F364" s="63"/>
      <c r="G364" s="63"/>
      <c r="H364" s="132" t="str">
        <f>IF(G364="","",VLOOKUP(G364,Instructions!AG$2:AH$43,2,FALSE))</f>
        <v/>
      </c>
      <c r="I364" s="14" t="str">
        <f t="shared" si="33"/>
        <v/>
      </c>
      <c r="J364" s="15" t="str">
        <f t="shared" si="38"/>
        <v/>
      </c>
      <c r="K364" s="16" t="str">
        <f t="shared" si="34"/>
        <v/>
      </c>
      <c r="L364" s="17" t="str">
        <f t="shared" si="35"/>
        <v/>
      </c>
      <c r="P364" s="12" t="str">
        <f t="shared" si="36"/>
        <v/>
      </c>
      <c r="Q364" s="11" t="str" cm="1">
        <f t="array" ref="Q364">IFERROR(INDEX($P$3:$P$501, MATCH(0,IF(ISBLANK($P$3:$P$501),1,COUNTIF(Q$2:$Q363, $P$3:$P$501)), 0)),"")</f>
        <v/>
      </c>
      <c r="T364" s="12" t="str">
        <f t="shared" si="37"/>
        <v/>
      </c>
      <c r="U364" s="11" t="str" cm="1">
        <f t="array" ref="U364">IFERROR(INDEX($T$3:$T$501, MATCH(0,IF(ISBLANK($T$3:$T$501),1,COUNTIF($U$2:U363, $T$3:$T$501)), 0)),"")</f>
        <v/>
      </c>
    </row>
    <row r="365" spans="1:21" x14ac:dyDescent="0.25">
      <c r="A365" s="59"/>
      <c r="B365" s="60"/>
      <c r="C365" s="61"/>
      <c r="D365" s="60"/>
      <c r="E365" s="60"/>
      <c r="F365" s="60"/>
      <c r="G365" s="60"/>
      <c r="H365" s="131" t="str">
        <f>IF(G365="","",VLOOKUP(G365,Instructions!AG$2:AH$43,2,FALSE))</f>
        <v/>
      </c>
      <c r="I365" s="24" t="str">
        <f t="shared" si="33"/>
        <v/>
      </c>
      <c r="J365" s="25" t="str">
        <f t="shared" si="38"/>
        <v/>
      </c>
      <c r="K365" s="26" t="str">
        <f t="shared" si="34"/>
        <v/>
      </c>
      <c r="L365" s="27" t="str">
        <f t="shared" si="35"/>
        <v/>
      </c>
      <c r="P365" s="12" t="str">
        <f t="shared" si="36"/>
        <v/>
      </c>
      <c r="Q365" s="11" t="str" cm="1">
        <f t="array" ref="Q365">IFERROR(INDEX($P$3:$P$501, MATCH(0,IF(ISBLANK($P$3:$P$501),1,COUNTIF(Q$2:$Q364, $P$3:$P$501)), 0)),"")</f>
        <v/>
      </c>
      <c r="T365" s="12" t="str">
        <f t="shared" si="37"/>
        <v/>
      </c>
      <c r="U365" s="11" t="str" cm="1">
        <f t="array" ref="U365">IFERROR(INDEX($T$3:$T$501, MATCH(0,IF(ISBLANK($T$3:$T$501),1,COUNTIF($U$2:U364, $T$3:$T$501)), 0)),"")</f>
        <v/>
      </c>
    </row>
    <row r="366" spans="1:21" x14ac:dyDescent="0.25">
      <c r="A366" s="62"/>
      <c r="B366" s="63"/>
      <c r="C366" s="64"/>
      <c r="D366" s="63"/>
      <c r="E366" s="63"/>
      <c r="F366" s="63"/>
      <c r="G366" s="63"/>
      <c r="H366" s="132" t="str">
        <f>IF(G366="","",VLOOKUP(G366,Instructions!AG$2:AH$43,2,FALSE))</f>
        <v/>
      </c>
      <c r="I366" s="14" t="str">
        <f t="shared" si="33"/>
        <v/>
      </c>
      <c r="J366" s="15" t="str">
        <f t="shared" si="38"/>
        <v/>
      </c>
      <c r="K366" s="16" t="str">
        <f t="shared" si="34"/>
        <v/>
      </c>
      <c r="L366" s="17" t="str">
        <f t="shared" si="35"/>
        <v/>
      </c>
      <c r="P366" s="12" t="str">
        <f t="shared" si="36"/>
        <v/>
      </c>
      <c r="Q366" s="11" t="str" cm="1">
        <f t="array" ref="Q366">IFERROR(INDEX($P$3:$P$501, MATCH(0,IF(ISBLANK($P$3:$P$501),1,COUNTIF(Q$2:$Q365, $P$3:$P$501)), 0)),"")</f>
        <v/>
      </c>
      <c r="T366" s="12" t="str">
        <f t="shared" si="37"/>
        <v/>
      </c>
      <c r="U366" s="11" t="str" cm="1">
        <f t="array" ref="U366">IFERROR(INDEX($T$3:$T$501, MATCH(0,IF(ISBLANK($T$3:$T$501),1,COUNTIF($U$2:U365, $T$3:$T$501)), 0)),"")</f>
        <v/>
      </c>
    </row>
    <row r="367" spans="1:21" x14ac:dyDescent="0.25">
      <c r="A367" s="59"/>
      <c r="B367" s="60"/>
      <c r="C367" s="61"/>
      <c r="D367" s="60"/>
      <c r="E367" s="60"/>
      <c r="F367" s="60"/>
      <c r="G367" s="60"/>
      <c r="H367" s="131" t="str">
        <f>IF(G367="","",VLOOKUP(G367,Instructions!AG$2:AH$43,2,FALSE))</f>
        <v/>
      </c>
      <c r="I367" s="24" t="str">
        <f t="shared" si="33"/>
        <v/>
      </c>
      <c r="J367" s="25" t="str">
        <f t="shared" si="38"/>
        <v/>
      </c>
      <c r="K367" s="26" t="str">
        <f t="shared" si="34"/>
        <v/>
      </c>
      <c r="L367" s="27" t="str">
        <f t="shared" si="35"/>
        <v/>
      </c>
      <c r="P367" s="12" t="str">
        <f t="shared" si="36"/>
        <v/>
      </c>
      <c r="Q367" s="11" t="str" cm="1">
        <f t="array" ref="Q367">IFERROR(INDEX($P$3:$P$501, MATCH(0,IF(ISBLANK($P$3:$P$501),1,COUNTIF(Q$2:$Q366, $P$3:$P$501)), 0)),"")</f>
        <v/>
      </c>
      <c r="T367" s="12" t="str">
        <f t="shared" si="37"/>
        <v/>
      </c>
      <c r="U367" s="11" t="str" cm="1">
        <f t="array" ref="U367">IFERROR(INDEX($T$3:$T$501, MATCH(0,IF(ISBLANK($T$3:$T$501),1,COUNTIF($U$2:U366, $T$3:$T$501)), 0)),"")</f>
        <v/>
      </c>
    </row>
    <row r="368" spans="1:21" x14ac:dyDescent="0.25">
      <c r="A368" s="62"/>
      <c r="B368" s="63"/>
      <c r="C368" s="64"/>
      <c r="D368" s="63"/>
      <c r="E368" s="63"/>
      <c r="F368" s="63"/>
      <c r="G368" s="63"/>
      <c r="H368" s="132" t="str">
        <f>IF(G368="","",VLOOKUP(G368,Instructions!AG$2:AH$43,2,FALSE))</f>
        <v/>
      </c>
      <c r="I368" s="14" t="str">
        <f t="shared" si="33"/>
        <v/>
      </c>
      <c r="J368" s="15" t="str">
        <f t="shared" si="38"/>
        <v/>
      </c>
      <c r="K368" s="16" t="str">
        <f t="shared" si="34"/>
        <v/>
      </c>
      <c r="L368" s="17" t="str">
        <f t="shared" si="35"/>
        <v/>
      </c>
      <c r="P368" s="12" t="str">
        <f t="shared" si="36"/>
        <v/>
      </c>
      <c r="Q368" s="11" t="str" cm="1">
        <f t="array" ref="Q368">IFERROR(INDEX($P$3:$P$501, MATCH(0,IF(ISBLANK($P$3:$P$501),1,COUNTIF(Q$2:$Q367, $P$3:$P$501)), 0)),"")</f>
        <v/>
      </c>
      <c r="T368" s="12" t="str">
        <f t="shared" si="37"/>
        <v/>
      </c>
      <c r="U368" s="11" t="str" cm="1">
        <f t="array" ref="U368">IFERROR(INDEX($T$3:$T$501, MATCH(0,IF(ISBLANK($T$3:$T$501),1,COUNTIF($U$2:U367, $T$3:$T$501)), 0)),"")</f>
        <v/>
      </c>
    </row>
    <row r="369" spans="1:21" x14ac:dyDescent="0.25">
      <c r="A369" s="59"/>
      <c r="B369" s="60"/>
      <c r="C369" s="61"/>
      <c r="D369" s="60"/>
      <c r="E369" s="60"/>
      <c r="F369" s="60"/>
      <c r="G369" s="60"/>
      <c r="H369" s="131" t="str">
        <f>IF(G369="","",VLOOKUP(G369,Instructions!AG$2:AH$43,2,FALSE))</f>
        <v/>
      </c>
      <c r="I369" s="24" t="str">
        <f t="shared" si="33"/>
        <v/>
      </c>
      <c r="J369" s="25" t="str">
        <f t="shared" si="38"/>
        <v/>
      </c>
      <c r="K369" s="26" t="str">
        <f t="shared" si="34"/>
        <v/>
      </c>
      <c r="L369" s="27" t="str">
        <f t="shared" si="35"/>
        <v/>
      </c>
      <c r="P369" s="12" t="str">
        <f t="shared" si="36"/>
        <v/>
      </c>
      <c r="Q369" s="11" t="str" cm="1">
        <f t="array" ref="Q369">IFERROR(INDEX($P$3:$P$501, MATCH(0,IF(ISBLANK($P$3:$P$501),1,COUNTIF(Q$2:$Q368, $P$3:$P$501)), 0)),"")</f>
        <v/>
      </c>
      <c r="T369" s="12" t="str">
        <f t="shared" si="37"/>
        <v/>
      </c>
      <c r="U369" s="11" t="str" cm="1">
        <f t="array" ref="U369">IFERROR(INDEX($T$3:$T$501, MATCH(0,IF(ISBLANK($T$3:$T$501),1,COUNTIF($U$2:U368, $T$3:$T$501)), 0)),"")</f>
        <v/>
      </c>
    </row>
    <row r="370" spans="1:21" x14ac:dyDescent="0.25">
      <c r="A370" s="62"/>
      <c r="B370" s="63"/>
      <c r="C370" s="64"/>
      <c r="D370" s="63"/>
      <c r="E370" s="63"/>
      <c r="F370" s="63"/>
      <c r="G370" s="63"/>
      <c r="H370" s="132" t="str">
        <f>IF(G370="","",VLOOKUP(G370,Instructions!AG$2:AH$43,2,FALSE))</f>
        <v/>
      </c>
      <c r="I370" s="14" t="str">
        <f t="shared" si="33"/>
        <v/>
      </c>
      <c r="J370" s="15" t="str">
        <f t="shared" si="38"/>
        <v/>
      </c>
      <c r="K370" s="16" t="str">
        <f t="shared" si="34"/>
        <v/>
      </c>
      <c r="L370" s="17" t="str">
        <f t="shared" si="35"/>
        <v/>
      </c>
      <c r="P370" s="12" t="str">
        <f t="shared" si="36"/>
        <v/>
      </c>
      <c r="Q370" s="11" t="str" cm="1">
        <f t="array" ref="Q370">IFERROR(INDEX($P$3:$P$501, MATCH(0,IF(ISBLANK($P$3:$P$501),1,COUNTIF(Q$2:$Q369, $P$3:$P$501)), 0)),"")</f>
        <v/>
      </c>
      <c r="T370" s="12" t="str">
        <f t="shared" si="37"/>
        <v/>
      </c>
      <c r="U370" s="11" t="str" cm="1">
        <f t="array" ref="U370">IFERROR(INDEX($T$3:$T$501, MATCH(0,IF(ISBLANK($T$3:$T$501),1,COUNTIF($U$2:U369, $T$3:$T$501)), 0)),"")</f>
        <v/>
      </c>
    </row>
    <row r="371" spans="1:21" x14ac:dyDescent="0.25">
      <c r="A371" s="59"/>
      <c r="B371" s="60"/>
      <c r="C371" s="61"/>
      <c r="D371" s="60"/>
      <c r="E371" s="60"/>
      <c r="F371" s="60"/>
      <c r="G371" s="60"/>
      <c r="H371" s="131" t="str">
        <f>IF(G371="","",VLOOKUP(G371,Instructions!AG$2:AH$43,2,FALSE))</f>
        <v/>
      </c>
      <c r="I371" s="24" t="str">
        <f t="shared" si="33"/>
        <v/>
      </c>
      <c r="J371" s="25" t="str">
        <f t="shared" si="38"/>
        <v/>
      </c>
      <c r="K371" s="26" t="str">
        <f t="shared" si="34"/>
        <v/>
      </c>
      <c r="L371" s="27" t="str">
        <f t="shared" si="35"/>
        <v/>
      </c>
      <c r="P371" s="12" t="str">
        <f t="shared" si="36"/>
        <v/>
      </c>
      <c r="Q371" s="11" t="str" cm="1">
        <f t="array" ref="Q371">IFERROR(INDEX($P$3:$P$501, MATCH(0,IF(ISBLANK($P$3:$P$501),1,COUNTIF(Q$2:$Q370, $P$3:$P$501)), 0)),"")</f>
        <v/>
      </c>
      <c r="T371" s="12" t="str">
        <f t="shared" si="37"/>
        <v/>
      </c>
      <c r="U371" s="11" t="str" cm="1">
        <f t="array" ref="U371">IFERROR(INDEX($T$3:$T$501, MATCH(0,IF(ISBLANK($T$3:$T$501),1,COUNTIF($U$2:U370, $T$3:$T$501)), 0)),"")</f>
        <v/>
      </c>
    </row>
    <row r="372" spans="1:21" x14ac:dyDescent="0.25">
      <c r="A372" s="62"/>
      <c r="B372" s="63"/>
      <c r="C372" s="64"/>
      <c r="D372" s="63"/>
      <c r="E372" s="63"/>
      <c r="F372" s="63"/>
      <c r="G372" s="63"/>
      <c r="H372" s="132" t="str">
        <f>IF(G372="","",VLOOKUP(G372,Instructions!AG$2:AH$43,2,FALSE))</f>
        <v/>
      </c>
      <c r="I372" s="14" t="str">
        <f t="shared" si="33"/>
        <v/>
      </c>
      <c r="J372" s="15" t="str">
        <f t="shared" si="38"/>
        <v/>
      </c>
      <c r="K372" s="16" t="str">
        <f t="shared" si="34"/>
        <v/>
      </c>
      <c r="L372" s="17" t="str">
        <f t="shared" si="35"/>
        <v/>
      </c>
      <c r="P372" s="12" t="str">
        <f t="shared" si="36"/>
        <v/>
      </c>
      <c r="Q372" s="11" t="str" cm="1">
        <f t="array" ref="Q372">IFERROR(INDEX($P$3:$P$501, MATCH(0,IF(ISBLANK($P$3:$P$501),1,COUNTIF(Q$2:$Q371, $P$3:$P$501)), 0)),"")</f>
        <v/>
      </c>
      <c r="T372" s="12" t="str">
        <f t="shared" si="37"/>
        <v/>
      </c>
      <c r="U372" s="11" t="str" cm="1">
        <f t="array" ref="U372">IFERROR(INDEX($T$3:$T$501, MATCH(0,IF(ISBLANK($T$3:$T$501),1,COUNTIF($U$2:U371, $T$3:$T$501)), 0)),"")</f>
        <v/>
      </c>
    </row>
    <row r="373" spans="1:21" x14ac:dyDescent="0.25">
      <c r="A373" s="59"/>
      <c r="B373" s="60"/>
      <c r="C373" s="61"/>
      <c r="D373" s="60"/>
      <c r="E373" s="60"/>
      <c r="F373" s="60"/>
      <c r="G373" s="60"/>
      <c r="H373" s="131" t="str">
        <f>IF(G373="","",VLOOKUP(G373,Instructions!AG$2:AH$43,2,FALSE))</f>
        <v/>
      </c>
      <c r="I373" s="24" t="str">
        <f t="shared" si="33"/>
        <v/>
      </c>
      <c r="J373" s="25" t="str">
        <f t="shared" si="38"/>
        <v/>
      </c>
      <c r="K373" s="26" t="str">
        <f t="shared" si="34"/>
        <v/>
      </c>
      <c r="L373" s="27" t="str">
        <f t="shared" si="35"/>
        <v/>
      </c>
      <c r="P373" s="12" t="str">
        <f t="shared" si="36"/>
        <v/>
      </c>
      <c r="Q373" s="11" t="str" cm="1">
        <f t="array" ref="Q373">IFERROR(INDEX($P$3:$P$501, MATCH(0,IF(ISBLANK($P$3:$P$501),1,COUNTIF(Q$2:$Q372, $P$3:$P$501)), 0)),"")</f>
        <v/>
      </c>
      <c r="T373" s="12" t="str">
        <f t="shared" si="37"/>
        <v/>
      </c>
      <c r="U373" s="11" t="str" cm="1">
        <f t="array" ref="U373">IFERROR(INDEX($T$3:$T$501, MATCH(0,IF(ISBLANK($T$3:$T$501),1,COUNTIF($U$2:U372, $T$3:$T$501)), 0)),"")</f>
        <v/>
      </c>
    </row>
    <row r="374" spans="1:21" x14ac:dyDescent="0.25">
      <c r="A374" s="62"/>
      <c r="B374" s="63"/>
      <c r="C374" s="64"/>
      <c r="D374" s="63"/>
      <c r="E374" s="63"/>
      <c r="F374" s="63"/>
      <c r="G374" s="63"/>
      <c r="H374" s="132" t="str">
        <f>IF(G374="","",VLOOKUP(G374,Instructions!AG$2:AH$43,2,FALSE))</f>
        <v/>
      </c>
      <c r="I374" s="14" t="str">
        <f t="shared" si="33"/>
        <v/>
      </c>
      <c r="J374" s="15" t="str">
        <f t="shared" si="38"/>
        <v/>
      </c>
      <c r="K374" s="16" t="str">
        <f t="shared" si="34"/>
        <v/>
      </c>
      <c r="L374" s="17" t="str">
        <f t="shared" si="35"/>
        <v/>
      </c>
      <c r="P374" s="12" t="str">
        <f t="shared" si="36"/>
        <v/>
      </c>
      <c r="Q374" s="11" t="str" cm="1">
        <f t="array" ref="Q374">IFERROR(INDEX($P$3:$P$501, MATCH(0,IF(ISBLANK($P$3:$P$501),1,COUNTIF(Q$2:$Q373, $P$3:$P$501)), 0)),"")</f>
        <v/>
      </c>
      <c r="T374" s="12" t="str">
        <f t="shared" si="37"/>
        <v/>
      </c>
      <c r="U374" s="11" t="str" cm="1">
        <f t="array" ref="U374">IFERROR(INDEX($T$3:$T$501, MATCH(0,IF(ISBLANK($T$3:$T$501),1,COUNTIF($U$2:U373, $T$3:$T$501)), 0)),"")</f>
        <v/>
      </c>
    </row>
    <row r="375" spans="1:21" x14ac:dyDescent="0.25">
      <c r="A375" s="59"/>
      <c r="B375" s="60"/>
      <c r="C375" s="61"/>
      <c r="D375" s="60"/>
      <c r="E375" s="60"/>
      <c r="F375" s="60"/>
      <c r="G375" s="60"/>
      <c r="H375" s="131" t="str">
        <f>IF(G375="","",VLOOKUP(G375,Instructions!AG$2:AH$43,2,FALSE))</f>
        <v/>
      </c>
      <c r="I375" s="24" t="str">
        <f t="shared" si="33"/>
        <v/>
      </c>
      <c r="J375" s="25" t="str">
        <f t="shared" si="38"/>
        <v/>
      </c>
      <c r="K375" s="26" t="str">
        <f t="shared" si="34"/>
        <v/>
      </c>
      <c r="L375" s="27" t="str">
        <f t="shared" si="35"/>
        <v/>
      </c>
      <c r="P375" s="12" t="str">
        <f t="shared" si="36"/>
        <v/>
      </c>
      <c r="Q375" s="11" t="str" cm="1">
        <f t="array" ref="Q375">IFERROR(INDEX($P$3:$P$501, MATCH(0,IF(ISBLANK($P$3:$P$501),1,COUNTIF(Q$2:$Q374, $P$3:$P$501)), 0)),"")</f>
        <v/>
      </c>
      <c r="T375" s="12" t="str">
        <f t="shared" si="37"/>
        <v/>
      </c>
      <c r="U375" s="11" t="str" cm="1">
        <f t="array" ref="U375">IFERROR(INDEX($T$3:$T$501, MATCH(0,IF(ISBLANK($T$3:$T$501),1,COUNTIF($U$2:U374, $T$3:$T$501)), 0)),"")</f>
        <v/>
      </c>
    </row>
    <row r="376" spans="1:21" x14ac:dyDescent="0.25">
      <c r="A376" s="62"/>
      <c r="B376" s="63"/>
      <c r="C376" s="64"/>
      <c r="D376" s="63"/>
      <c r="E376" s="63"/>
      <c r="F376" s="63"/>
      <c r="G376" s="63"/>
      <c r="H376" s="132" t="str">
        <f>IF(G376="","",VLOOKUP(G376,Instructions!AG$2:AH$43,2,FALSE))</f>
        <v/>
      </c>
      <c r="I376" s="14" t="str">
        <f t="shared" si="33"/>
        <v/>
      </c>
      <c r="J376" s="15" t="str">
        <f t="shared" si="38"/>
        <v/>
      </c>
      <c r="K376" s="16" t="str">
        <f t="shared" si="34"/>
        <v/>
      </c>
      <c r="L376" s="17" t="str">
        <f t="shared" si="35"/>
        <v/>
      </c>
      <c r="P376" s="12" t="str">
        <f t="shared" si="36"/>
        <v/>
      </c>
      <c r="Q376" s="11" t="str" cm="1">
        <f t="array" ref="Q376">IFERROR(INDEX($P$3:$P$501, MATCH(0,IF(ISBLANK($P$3:$P$501),1,COUNTIF(Q$2:$Q375, $P$3:$P$501)), 0)),"")</f>
        <v/>
      </c>
      <c r="T376" s="12" t="str">
        <f t="shared" si="37"/>
        <v/>
      </c>
      <c r="U376" s="11" t="str" cm="1">
        <f t="array" ref="U376">IFERROR(INDEX($T$3:$T$501, MATCH(0,IF(ISBLANK($T$3:$T$501),1,COUNTIF($U$2:U375, $T$3:$T$501)), 0)),"")</f>
        <v/>
      </c>
    </row>
    <row r="377" spans="1:21" x14ac:dyDescent="0.25">
      <c r="A377" s="59"/>
      <c r="B377" s="60"/>
      <c r="C377" s="61"/>
      <c r="D377" s="60"/>
      <c r="E377" s="60"/>
      <c r="F377" s="60"/>
      <c r="G377" s="60"/>
      <c r="H377" s="131" t="str">
        <f>IF(G377="","",VLOOKUP(G377,Instructions!AG$2:AH$43,2,FALSE))</f>
        <v/>
      </c>
      <c r="I377" s="24" t="str">
        <f t="shared" si="33"/>
        <v/>
      </c>
      <c r="J377" s="25" t="str">
        <f t="shared" si="38"/>
        <v/>
      </c>
      <c r="K377" s="26" t="str">
        <f t="shared" si="34"/>
        <v/>
      </c>
      <c r="L377" s="27" t="str">
        <f t="shared" si="35"/>
        <v/>
      </c>
      <c r="P377" s="12" t="str">
        <f t="shared" si="36"/>
        <v/>
      </c>
      <c r="Q377" s="11" t="str" cm="1">
        <f t="array" ref="Q377">IFERROR(INDEX($P$3:$P$501, MATCH(0,IF(ISBLANK($P$3:$P$501),1,COUNTIF(Q$2:$Q376, $P$3:$P$501)), 0)),"")</f>
        <v/>
      </c>
      <c r="T377" s="12" t="str">
        <f t="shared" si="37"/>
        <v/>
      </c>
      <c r="U377" s="11" t="str" cm="1">
        <f t="array" ref="U377">IFERROR(INDEX($T$3:$T$501, MATCH(0,IF(ISBLANK($T$3:$T$501),1,COUNTIF($U$2:U376, $T$3:$T$501)), 0)),"")</f>
        <v/>
      </c>
    </row>
    <row r="378" spans="1:21" x14ac:dyDescent="0.25">
      <c r="A378" s="62"/>
      <c r="B378" s="63"/>
      <c r="C378" s="64"/>
      <c r="D378" s="63"/>
      <c r="E378" s="63"/>
      <c r="F378" s="63"/>
      <c r="G378" s="63"/>
      <c r="H378" s="132" t="str">
        <f>IF(G378="","",VLOOKUP(G378,Instructions!AG$2:AH$43,2,FALSE))</f>
        <v/>
      </c>
      <c r="I378" s="14" t="str">
        <f t="shared" si="33"/>
        <v/>
      </c>
      <c r="J378" s="15" t="str">
        <f t="shared" si="38"/>
        <v/>
      </c>
      <c r="K378" s="16" t="str">
        <f t="shared" si="34"/>
        <v/>
      </c>
      <c r="L378" s="17" t="str">
        <f t="shared" si="35"/>
        <v/>
      </c>
      <c r="P378" s="12" t="str">
        <f t="shared" si="36"/>
        <v/>
      </c>
      <c r="Q378" s="11" t="str" cm="1">
        <f t="array" ref="Q378">IFERROR(INDEX($P$3:$P$501, MATCH(0,IF(ISBLANK($P$3:$P$501),1,COUNTIF(Q$2:$Q377, $P$3:$P$501)), 0)),"")</f>
        <v/>
      </c>
      <c r="T378" s="12" t="str">
        <f t="shared" si="37"/>
        <v/>
      </c>
      <c r="U378" s="11" t="str" cm="1">
        <f t="array" ref="U378">IFERROR(INDEX($T$3:$T$501, MATCH(0,IF(ISBLANK($T$3:$T$501),1,COUNTIF($U$2:U377, $T$3:$T$501)), 0)),"")</f>
        <v/>
      </c>
    </row>
    <row r="379" spans="1:21" x14ac:dyDescent="0.25">
      <c r="A379" s="59"/>
      <c r="B379" s="60"/>
      <c r="C379" s="61"/>
      <c r="D379" s="60"/>
      <c r="E379" s="60"/>
      <c r="F379" s="60"/>
      <c r="G379" s="60"/>
      <c r="H379" s="131" t="str">
        <f>IF(G379="","",VLOOKUP(G379,Instructions!AG$2:AH$43,2,FALSE))</f>
        <v/>
      </c>
      <c r="I379" s="24" t="str">
        <f t="shared" si="33"/>
        <v/>
      </c>
      <c r="J379" s="25" t="str">
        <f t="shared" si="38"/>
        <v/>
      </c>
      <c r="K379" s="26" t="str">
        <f t="shared" si="34"/>
        <v/>
      </c>
      <c r="L379" s="27" t="str">
        <f t="shared" si="35"/>
        <v/>
      </c>
      <c r="P379" s="12" t="str">
        <f t="shared" si="36"/>
        <v/>
      </c>
      <c r="Q379" s="11" t="str" cm="1">
        <f t="array" ref="Q379">IFERROR(INDEX($P$3:$P$501, MATCH(0,IF(ISBLANK($P$3:$P$501),1,COUNTIF(Q$2:$Q378, $P$3:$P$501)), 0)),"")</f>
        <v/>
      </c>
      <c r="T379" s="12" t="str">
        <f t="shared" si="37"/>
        <v/>
      </c>
      <c r="U379" s="11" t="str" cm="1">
        <f t="array" ref="U379">IFERROR(INDEX($T$3:$T$501, MATCH(0,IF(ISBLANK($T$3:$T$501),1,COUNTIF($U$2:U378, $T$3:$T$501)), 0)),"")</f>
        <v/>
      </c>
    </row>
    <row r="380" spans="1:21" x14ac:dyDescent="0.25">
      <c r="A380" s="62"/>
      <c r="B380" s="63"/>
      <c r="C380" s="64"/>
      <c r="D380" s="63"/>
      <c r="E380" s="63"/>
      <c r="F380" s="63"/>
      <c r="G380" s="63"/>
      <c r="H380" s="132" t="str">
        <f>IF(G380="","",VLOOKUP(G380,Instructions!AG$2:AH$43,2,FALSE))</f>
        <v/>
      </c>
      <c r="I380" s="14" t="str">
        <f t="shared" si="33"/>
        <v/>
      </c>
      <c r="J380" s="15" t="str">
        <f t="shared" si="38"/>
        <v/>
      </c>
      <c r="K380" s="16" t="str">
        <f t="shared" si="34"/>
        <v/>
      </c>
      <c r="L380" s="17" t="str">
        <f t="shared" si="35"/>
        <v/>
      </c>
      <c r="P380" s="12" t="str">
        <f t="shared" si="36"/>
        <v/>
      </c>
      <c r="Q380" s="11" t="str" cm="1">
        <f t="array" ref="Q380">IFERROR(INDEX($P$3:$P$501, MATCH(0,IF(ISBLANK($P$3:$P$501),1,COUNTIF(Q$2:$Q379, $P$3:$P$501)), 0)),"")</f>
        <v/>
      </c>
      <c r="T380" s="12" t="str">
        <f t="shared" si="37"/>
        <v/>
      </c>
      <c r="U380" s="11" t="str" cm="1">
        <f t="array" ref="U380">IFERROR(INDEX($T$3:$T$501, MATCH(0,IF(ISBLANK($T$3:$T$501),1,COUNTIF($U$2:U379, $T$3:$T$501)), 0)),"")</f>
        <v/>
      </c>
    </row>
    <row r="381" spans="1:21" x14ac:dyDescent="0.25">
      <c r="A381" s="59"/>
      <c r="B381" s="60"/>
      <c r="C381" s="61"/>
      <c r="D381" s="60"/>
      <c r="E381" s="60"/>
      <c r="F381" s="60"/>
      <c r="G381" s="60"/>
      <c r="H381" s="131" t="str">
        <f>IF(G381="","",VLOOKUP(G381,Instructions!AG$2:AH$43,2,FALSE))</f>
        <v/>
      </c>
      <c r="I381" s="24" t="str">
        <f t="shared" si="33"/>
        <v/>
      </c>
      <c r="J381" s="25" t="str">
        <f t="shared" si="38"/>
        <v/>
      </c>
      <c r="K381" s="26" t="str">
        <f t="shared" si="34"/>
        <v/>
      </c>
      <c r="L381" s="27" t="str">
        <f t="shared" si="35"/>
        <v/>
      </c>
      <c r="P381" s="12" t="str">
        <f t="shared" si="36"/>
        <v/>
      </c>
      <c r="Q381" s="11" t="str" cm="1">
        <f t="array" ref="Q381">IFERROR(INDEX($P$3:$P$501, MATCH(0,IF(ISBLANK($P$3:$P$501),1,COUNTIF(Q$2:$Q380, $P$3:$P$501)), 0)),"")</f>
        <v/>
      </c>
      <c r="T381" s="12" t="str">
        <f t="shared" si="37"/>
        <v/>
      </c>
      <c r="U381" s="11" t="str" cm="1">
        <f t="array" ref="U381">IFERROR(INDEX($T$3:$T$501, MATCH(0,IF(ISBLANK($T$3:$T$501),1,COUNTIF($U$2:U380, $T$3:$T$501)), 0)),"")</f>
        <v/>
      </c>
    </row>
    <row r="382" spans="1:21" x14ac:dyDescent="0.25">
      <c r="A382" s="62"/>
      <c r="B382" s="63"/>
      <c r="C382" s="64"/>
      <c r="D382" s="63"/>
      <c r="E382" s="63"/>
      <c r="F382" s="63"/>
      <c r="G382" s="63"/>
      <c r="H382" s="132" t="str">
        <f>IF(G382="","",VLOOKUP(G382,Instructions!AG$2:AH$43,2,FALSE))</f>
        <v/>
      </c>
      <c r="I382" s="14" t="str">
        <f t="shared" si="33"/>
        <v/>
      </c>
      <c r="J382" s="15" t="str">
        <f t="shared" si="38"/>
        <v/>
      </c>
      <c r="K382" s="16" t="str">
        <f t="shared" si="34"/>
        <v/>
      </c>
      <c r="L382" s="17" t="str">
        <f t="shared" si="35"/>
        <v/>
      </c>
      <c r="P382" s="12" t="str">
        <f t="shared" si="36"/>
        <v/>
      </c>
      <c r="Q382" s="11" t="str" cm="1">
        <f t="array" ref="Q382">IFERROR(INDEX($P$3:$P$501, MATCH(0,IF(ISBLANK($P$3:$P$501),1,COUNTIF(Q$2:$Q381, $P$3:$P$501)), 0)),"")</f>
        <v/>
      </c>
      <c r="T382" s="12" t="str">
        <f t="shared" si="37"/>
        <v/>
      </c>
      <c r="U382" s="11" t="str" cm="1">
        <f t="array" ref="U382">IFERROR(INDEX($T$3:$T$501, MATCH(0,IF(ISBLANK($T$3:$T$501),1,COUNTIF($U$2:U381, $T$3:$T$501)), 0)),"")</f>
        <v/>
      </c>
    </row>
    <row r="383" spans="1:21" x14ac:dyDescent="0.25">
      <c r="A383" s="59"/>
      <c r="B383" s="60"/>
      <c r="C383" s="61"/>
      <c r="D383" s="60"/>
      <c r="E383" s="60"/>
      <c r="F383" s="60"/>
      <c r="G383" s="60"/>
      <c r="H383" s="131" t="str">
        <f>IF(G383="","",VLOOKUP(G383,Instructions!AG$2:AH$43,2,FALSE))</f>
        <v/>
      </c>
      <c r="I383" s="24" t="str">
        <f t="shared" si="33"/>
        <v/>
      </c>
      <c r="J383" s="25" t="str">
        <f t="shared" si="38"/>
        <v/>
      </c>
      <c r="K383" s="26" t="str">
        <f t="shared" si="34"/>
        <v/>
      </c>
      <c r="L383" s="27" t="str">
        <f t="shared" si="35"/>
        <v/>
      </c>
      <c r="P383" s="12" t="str">
        <f t="shared" si="36"/>
        <v/>
      </c>
      <c r="Q383" s="11" t="str" cm="1">
        <f t="array" ref="Q383">IFERROR(INDEX($P$3:$P$501, MATCH(0,IF(ISBLANK($P$3:$P$501),1,COUNTIF(Q$2:$Q382, $P$3:$P$501)), 0)),"")</f>
        <v/>
      </c>
      <c r="T383" s="12" t="str">
        <f t="shared" si="37"/>
        <v/>
      </c>
      <c r="U383" s="11" t="str" cm="1">
        <f t="array" ref="U383">IFERROR(INDEX($T$3:$T$501, MATCH(0,IF(ISBLANK($T$3:$T$501),1,COUNTIF($U$2:U382, $T$3:$T$501)), 0)),"")</f>
        <v/>
      </c>
    </row>
    <row r="384" spans="1:21" x14ac:dyDescent="0.25">
      <c r="A384" s="62"/>
      <c r="B384" s="63"/>
      <c r="C384" s="64"/>
      <c r="D384" s="63"/>
      <c r="E384" s="63"/>
      <c r="F384" s="63"/>
      <c r="G384" s="63"/>
      <c r="H384" s="132" t="str">
        <f>IF(G384="","",VLOOKUP(G384,Instructions!AG$2:AH$43,2,FALSE))</f>
        <v/>
      </c>
      <c r="I384" s="14" t="str">
        <f t="shared" si="33"/>
        <v/>
      </c>
      <c r="J384" s="15" t="str">
        <f t="shared" si="38"/>
        <v/>
      </c>
      <c r="K384" s="16" t="str">
        <f t="shared" si="34"/>
        <v/>
      </c>
      <c r="L384" s="17" t="str">
        <f t="shared" si="35"/>
        <v/>
      </c>
      <c r="P384" s="12" t="str">
        <f t="shared" si="36"/>
        <v/>
      </c>
      <c r="Q384" s="11" t="str" cm="1">
        <f t="array" ref="Q384">IFERROR(INDEX($P$3:$P$501, MATCH(0,IF(ISBLANK($P$3:$P$501),1,COUNTIF(Q$2:$Q383, $P$3:$P$501)), 0)),"")</f>
        <v/>
      </c>
      <c r="T384" s="12" t="str">
        <f t="shared" si="37"/>
        <v/>
      </c>
      <c r="U384" s="11" t="str" cm="1">
        <f t="array" ref="U384">IFERROR(INDEX($T$3:$T$501, MATCH(0,IF(ISBLANK($T$3:$T$501),1,COUNTIF($U$2:U383, $T$3:$T$501)), 0)),"")</f>
        <v/>
      </c>
    </row>
    <row r="385" spans="1:21" x14ac:dyDescent="0.25">
      <c r="A385" s="59"/>
      <c r="B385" s="60"/>
      <c r="C385" s="61"/>
      <c r="D385" s="60"/>
      <c r="E385" s="60"/>
      <c r="F385" s="60"/>
      <c r="G385" s="60"/>
      <c r="H385" s="131" t="str">
        <f>IF(G385="","",VLOOKUP(G385,Instructions!AG$2:AH$43,2,FALSE))</f>
        <v/>
      </c>
      <c r="I385" s="24" t="str">
        <f t="shared" si="33"/>
        <v/>
      </c>
      <c r="J385" s="25" t="str">
        <f t="shared" si="38"/>
        <v/>
      </c>
      <c r="K385" s="26" t="str">
        <f t="shared" si="34"/>
        <v/>
      </c>
      <c r="L385" s="27" t="str">
        <f t="shared" si="35"/>
        <v/>
      </c>
      <c r="P385" s="12" t="str">
        <f t="shared" si="36"/>
        <v/>
      </c>
      <c r="Q385" s="11" t="str" cm="1">
        <f t="array" ref="Q385">IFERROR(INDEX($P$3:$P$501, MATCH(0,IF(ISBLANK($P$3:$P$501),1,COUNTIF(Q$2:$Q384, $P$3:$P$501)), 0)),"")</f>
        <v/>
      </c>
      <c r="T385" s="12" t="str">
        <f t="shared" si="37"/>
        <v/>
      </c>
      <c r="U385" s="11" t="str" cm="1">
        <f t="array" ref="U385">IFERROR(INDEX($T$3:$T$501, MATCH(0,IF(ISBLANK($T$3:$T$501),1,COUNTIF($U$2:U384, $T$3:$T$501)), 0)),"")</f>
        <v/>
      </c>
    </row>
    <row r="386" spans="1:21" x14ac:dyDescent="0.25">
      <c r="A386" s="62"/>
      <c r="B386" s="63"/>
      <c r="C386" s="64"/>
      <c r="D386" s="63"/>
      <c r="E386" s="63"/>
      <c r="F386" s="63"/>
      <c r="G386" s="63"/>
      <c r="H386" s="132" t="str">
        <f>IF(G386="","",VLOOKUP(G386,Instructions!AG$2:AH$43,2,FALSE))</f>
        <v/>
      </c>
      <c r="I386" s="14" t="str">
        <f t="shared" ref="I386:I449" si="39">IF(F386="A",8,IF(F386="B",4,IF(F386="C",2,IF(F386="","",IF(F386="D",1,"Error")))))</f>
        <v/>
      </c>
      <c r="J386" s="15" t="str">
        <f t="shared" si="38"/>
        <v/>
      </c>
      <c r="K386" s="16" t="str">
        <f t="shared" ref="K386:K449" si="40">IF(B386&lt;&gt;"",IF(I386="","",IF(AND(B386="N")*OR(E386=1,E386=3,E386=4,E386=10),19100,IF(AND(B386="N")*OR(E386=2,E386=11),19400, IF(AND(B386="N")*OR(E386=5,E386=7,E386=8,E386=9),18400, IF(AND(B386="N")*OR(E386=6,E386=14,E386=18,E386=19,E386=20),18200,IF(AND(B386="N")*OR(E386=12,E386=16),18500, IF(AND(B386="N")*OR(E386=13,E386=21),17700,IF(AND(B386="N",E386=15),17300,IF(AND(B386="N",E386=17),18600,10300))))))))),"")</f>
        <v/>
      </c>
      <c r="L386" s="17" t="str">
        <f t="shared" ref="L386:L449" si="41">IF(OR(J386="",K386=""),"",J386*K386)</f>
        <v/>
      </c>
      <c r="P386" s="12" t="str">
        <f t="shared" si="36"/>
        <v/>
      </c>
      <c r="Q386" s="11" t="str" cm="1">
        <f t="array" ref="Q386">IFERROR(INDEX($P$3:$P$501, MATCH(0,IF(ISBLANK($P$3:$P$501),1,COUNTIF(Q$2:$Q385, $P$3:$P$501)), 0)),"")</f>
        <v/>
      </c>
      <c r="T386" s="12" t="str">
        <f t="shared" si="37"/>
        <v/>
      </c>
      <c r="U386" s="11" t="str" cm="1">
        <f t="array" ref="U386">IFERROR(INDEX($T$3:$T$501, MATCH(0,IF(ISBLANK($T$3:$T$501),1,COUNTIF($U$2:U385, $T$3:$T$501)), 0)),"")</f>
        <v/>
      </c>
    </row>
    <row r="387" spans="1:21" x14ac:dyDescent="0.25">
      <c r="A387" s="59"/>
      <c r="B387" s="60"/>
      <c r="C387" s="61"/>
      <c r="D387" s="60"/>
      <c r="E387" s="60"/>
      <c r="F387" s="60"/>
      <c r="G387" s="60"/>
      <c r="H387" s="131" t="str">
        <f>IF(G387="","",VLOOKUP(G387,Instructions!AG$2:AH$43,2,FALSE))</f>
        <v/>
      </c>
      <c r="I387" s="24" t="str">
        <f t="shared" si="39"/>
        <v/>
      </c>
      <c r="J387" s="25" t="str">
        <f t="shared" si="38"/>
        <v/>
      </c>
      <c r="K387" s="26" t="str">
        <f t="shared" si="40"/>
        <v/>
      </c>
      <c r="L387" s="27" t="str">
        <f t="shared" si="41"/>
        <v/>
      </c>
      <c r="P387" s="12" t="str">
        <f t="shared" si="36"/>
        <v/>
      </c>
      <c r="Q387" s="11" t="str" cm="1">
        <f t="array" ref="Q387">IFERROR(INDEX($P$3:$P$501, MATCH(0,IF(ISBLANK($P$3:$P$501),1,COUNTIF(Q$2:$Q386, $P$3:$P$501)), 0)),"")</f>
        <v/>
      </c>
      <c r="T387" s="12" t="str">
        <f t="shared" si="37"/>
        <v/>
      </c>
      <c r="U387" s="11" t="str" cm="1">
        <f t="array" ref="U387">IFERROR(INDEX($T$3:$T$501, MATCH(0,IF(ISBLANK($T$3:$T$501),1,COUNTIF($U$2:U386, $T$3:$T$501)), 0)),"")</f>
        <v/>
      </c>
    </row>
    <row r="388" spans="1:21" x14ac:dyDescent="0.25">
      <c r="A388" s="62"/>
      <c r="B388" s="63"/>
      <c r="C388" s="64"/>
      <c r="D388" s="63"/>
      <c r="E388" s="63"/>
      <c r="F388" s="63"/>
      <c r="G388" s="63"/>
      <c r="H388" s="132" t="str">
        <f>IF(G388="","",VLOOKUP(G388,Instructions!AG$2:AH$43,2,FALSE))</f>
        <v/>
      </c>
      <c r="I388" s="14" t="str">
        <f t="shared" si="39"/>
        <v/>
      </c>
      <c r="J388" s="15" t="str">
        <f t="shared" si="38"/>
        <v/>
      </c>
      <c r="K388" s="16" t="str">
        <f t="shared" si="40"/>
        <v/>
      </c>
      <c r="L388" s="17" t="str">
        <f t="shared" si="41"/>
        <v/>
      </c>
      <c r="P388" s="12" t="str">
        <f t="shared" ref="P388:P451" si="42">IF(C388&gt;0,D388,"")</f>
        <v/>
      </c>
      <c r="Q388" s="11" t="str" cm="1">
        <f t="array" ref="Q388">IFERROR(INDEX($P$3:$P$501, MATCH(0,IF(ISBLANK($P$3:$P$501),1,COUNTIF(Q$2:$Q387, $P$3:$P$501)), 0)),"")</f>
        <v/>
      </c>
      <c r="T388" s="12" t="str">
        <f t="shared" ref="T388:T451" si="43">IF(C388&gt;0,F388,"")</f>
        <v/>
      </c>
      <c r="U388" s="11" t="str" cm="1">
        <f t="array" ref="U388">IFERROR(INDEX($T$3:$T$501, MATCH(0,IF(ISBLANK($T$3:$T$501),1,COUNTIF($U$2:U387, $T$3:$T$501)), 0)),"")</f>
        <v/>
      </c>
    </row>
    <row r="389" spans="1:21" x14ac:dyDescent="0.25">
      <c r="A389" s="59"/>
      <c r="B389" s="60"/>
      <c r="C389" s="61"/>
      <c r="D389" s="60"/>
      <c r="E389" s="60"/>
      <c r="F389" s="60"/>
      <c r="G389" s="60"/>
      <c r="H389" s="131" t="str">
        <f>IF(G389="","",VLOOKUP(G389,Instructions!AG$2:AH$43,2,FALSE))</f>
        <v/>
      </c>
      <c r="I389" s="24" t="str">
        <f t="shared" si="39"/>
        <v/>
      </c>
      <c r="J389" s="25" t="str">
        <f t="shared" ref="J389:J452" si="44">IF(C389="","",ROUND(C389,3)*I389)</f>
        <v/>
      </c>
      <c r="K389" s="26" t="str">
        <f t="shared" si="40"/>
        <v/>
      </c>
      <c r="L389" s="27" t="str">
        <f t="shared" si="41"/>
        <v/>
      </c>
      <c r="P389" s="12" t="str">
        <f t="shared" si="42"/>
        <v/>
      </c>
      <c r="Q389" s="11" t="str" cm="1">
        <f t="array" ref="Q389">IFERROR(INDEX($P$3:$P$501, MATCH(0,IF(ISBLANK($P$3:$P$501),1,COUNTIF(Q$2:$Q388, $P$3:$P$501)), 0)),"")</f>
        <v/>
      </c>
      <c r="T389" s="12" t="str">
        <f t="shared" si="43"/>
        <v/>
      </c>
      <c r="U389" s="11" t="str" cm="1">
        <f t="array" ref="U389">IFERROR(INDEX($T$3:$T$501, MATCH(0,IF(ISBLANK($T$3:$T$501),1,COUNTIF($U$2:U388, $T$3:$T$501)), 0)),"")</f>
        <v/>
      </c>
    </row>
    <row r="390" spans="1:21" x14ac:dyDescent="0.25">
      <c r="A390" s="62"/>
      <c r="B390" s="63"/>
      <c r="C390" s="64"/>
      <c r="D390" s="63"/>
      <c r="E390" s="63"/>
      <c r="F390" s="63"/>
      <c r="G390" s="63"/>
      <c r="H390" s="132" t="str">
        <f>IF(G390="","",VLOOKUP(G390,Instructions!AG$2:AH$43,2,FALSE))</f>
        <v/>
      </c>
      <c r="I390" s="14" t="str">
        <f t="shared" si="39"/>
        <v/>
      </c>
      <c r="J390" s="15" t="str">
        <f t="shared" si="44"/>
        <v/>
      </c>
      <c r="K390" s="16" t="str">
        <f t="shared" si="40"/>
        <v/>
      </c>
      <c r="L390" s="17" t="str">
        <f t="shared" si="41"/>
        <v/>
      </c>
      <c r="P390" s="12" t="str">
        <f t="shared" si="42"/>
        <v/>
      </c>
      <c r="Q390" s="11" t="str" cm="1">
        <f t="array" ref="Q390">IFERROR(INDEX($P$3:$P$501, MATCH(0,IF(ISBLANK($P$3:$P$501),1,COUNTIF(Q$2:$Q389, $P$3:$P$501)), 0)),"")</f>
        <v/>
      </c>
      <c r="T390" s="12" t="str">
        <f t="shared" si="43"/>
        <v/>
      </c>
      <c r="U390" s="11" t="str" cm="1">
        <f t="array" ref="U390">IFERROR(INDEX($T$3:$T$501, MATCH(0,IF(ISBLANK($T$3:$T$501),1,COUNTIF($U$2:U389, $T$3:$T$501)), 0)),"")</f>
        <v/>
      </c>
    </row>
    <row r="391" spans="1:21" x14ac:dyDescent="0.25">
      <c r="A391" s="59"/>
      <c r="B391" s="60"/>
      <c r="C391" s="61"/>
      <c r="D391" s="60"/>
      <c r="E391" s="60"/>
      <c r="F391" s="60"/>
      <c r="G391" s="60"/>
      <c r="H391" s="131" t="str">
        <f>IF(G391="","",VLOOKUP(G391,Instructions!AG$2:AH$43,2,FALSE))</f>
        <v/>
      </c>
      <c r="I391" s="24" t="str">
        <f t="shared" si="39"/>
        <v/>
      </c>
      <c r="J391" s="25" t="str">
        <f t="shared" si="44"/>
        <v/>
      </c>
      <c r="K391" s="26" t="str">
        <f t="shared" si="40"/>
        <v/>
      </c>
      <c r="L391" s="27" t="str">
        <f t="shared" si="41"/>
        <v/>
      </c>
      <c r="P391" s="12" t="str">
        <f t="shared" si="42"/>
        <v/>
      </c>
      <c r="Q391" s="11" t="str" cm="1">
        <f t="array" ref="Q391">IFERROR(INDEX($P$3:$P$501, MATCH(0,IF(ISBLANK($P$3:$P$501),1,COUNTIF(Q$2:$Q390, $P$3:$P$501)), 0)),"")</f>
        <v/>
      </c>
      <c r="T391" s="12" t="str">
        <f t="shared" si="43"/>
        <v/>
      </c>
      <c r="U391" s="11" t="str" cm="1">
        <f t="array" ref="U391">IFERROR(INDEX($T$3:$T$501, MATCH(0,IF(ISBLANK($T$3:$T$501),1,COUNTIF($U$2:U390, $T$3:$T$501)), 0)),"")</f>
        <v/>
      </c>
    </row>
    <row r="392" spans="1:21" x14ac:dyDescent="0.25">
      <c r="A392" s="62"/>
      <c r="B392" s="63"/>
      <c r="C392" s="64"/>
      <c r="D392" s="63"/>
      <c r="E392" s="63"/>
      <c r="F392" s="63"/>
      <c r="G392" s="63"/>
      <c r="H392" s="132" t="str">
        <f>IF(G392="","",VLOOKUP(G392,Instructions!AG$2:AH$43,2,FALSE))</f>
        <v/>
      </c>
      <c r="I392" s="14" t="str">
        <f t="shared" si="39"/>
        <v/>
      </c>
      <c r="J392" s="15" t="str">
        <f t="shared" si="44"/>
        <v/>
      </c>
      <c r="K392" s="16" t="str">
        <f t="shared" si="40"/>
        <v/>
      </c>
      <c r="L392" s="17" t="str">
        <f t="shared" si="41"/>
        <v/>
      </c>
      <c r="P392" s="12" t="str">
        <f t="shared" si="42"/>
        <v/>
      </c>
      <c r="Q392" s="11" t="str" cm="1">
        <f t="array" ref="Q392">IFERROR(INDEX($P$3:$P$501, MATCH(0,IF(ISBLANK($P$3:$P$501),1,COUNTIF(Q$2:$Q391, $P$3:$P$501)), 0)),"")</f>
        <v/>
      </c>
      <c r="T392" s="12" t="str">
        <f t="shared" si="43"/>
        <v/>
      </c>
      <c r="U392" s="11" t="str" cm="1">
        <f t="array" ref="U392">IFERROR(INDEX($T$3:$T$501, MATCH(0,IF(ISBLANK($T$3:$T$501),1,COUNTIF($U$2:U391, $T$3:$T$501)), 0)),"")</f>
        <v/>
      </c>
    </row>
    <row r="393" spans="1:21" x14ac:dyDescent="0.25">
      <c r="A393" s="59"/>
      <c r="B393" s="60"/>
      <c r="C393" s="61"/>
      <c r="D393" s="60"/>
      <c r="E393" s="60"/>
      <c r="F393" s="60"/>
      <c r="G393" s="60"/>
      <c r="H393" s="131" t="str">
        <f>IF(G393="","",VLOOKUP(G393,Instructions!AG$2:AH$43,2,FALSE))</f>
        <v/>
      </c>
      <c r="I393" s="24" t="str">
        <f t="shared" si="39"/>
        <v/>
      </c>
      <c r="J393" s="25" t="str">
        <f t="shared" si="44"/>
        <v/>
      </c>
      <c r="K393" s="26" t="str">
        <f t="shared" si="40"/>
        <v/>
      </c>
      <c r="L393" s="27" t="str">
        <f t="shared" si="41"/>
        <v/>
      </c>
      <c r="P393" s="12" t="str">
        <f t="shared" si="42"/>
        <v/>
      </c>
      <c r="Q393" s="11" t="str" cm="1">
        <f t="array" ref="Q393">IFERROR(INDEX($P$3:$P$501, MATCH(0,IF(ISBLANK($P$3:$P$501),1,COUNTIF(Q$2:$Q392, $P$3:$P$501)), 0)),"")</f>
        <v/>
      </c>
      <c r="T393" s="12" t="str">
        <f t="shared" si="43"/>
        <v/>
      </c>
      <c r="U393" s="11" t="str" cm="1">
        <f t="array" ref="U393">IFERROR(INDEX($T$3:$T$501, MATCH(0,IF(ISBLANK($T$3:$T$501),1,COUNTIF($U$2:U392, $T$3:$T$501)), 0)),"")</f>
        <v/>
      </c>
    </row>
    <row r="394" spans="1:21" x14ac:dyDescent="0.25">
      <c r="A394" s="62"/>
      <c r="B394" s="63"/>
      <c r="C394" s="64"/>
      <c r="D394" s="63"/>
      <c r="E394" s="63"/>
      <c r="F394" s="63"/>
      <c r="G394" s="63"/>
      <c r="H394" s="132" t="str">
        <f>IF(G394="","",VLOOKUP(G394,Instructions!AG$2:AH$43,2,FALSE))</f>
        <v/>
      </c>
      <c r="I394" s="14" t="str">
        <f t="shared" si="39"/>
        <v/>
      </c>
      <c r="J394" s="15" t="str">
        <f t="shared" si="44"/>
        <v/>
      </c>
      <c r="K394" s="16" t="str">
        <f t="shared" si="40"/>
        <v/>
      </c>
      <c r="L394" s="17" t="str">
        <f t="shared" si="41"/>
        <v/>
      </c>
      <c r="P394" s="12" t="str">
        <f t="shared" si="42"/>
        <v/>
      </c>
      <c r="Q394" s="11" t="str" cm="1">
        <f t="array" ref="Q394">IFERROR(INDEX($P$3:$P$501, MATCH(0,IF(ISBLANK($P$3:$P$501),1,COUNTIF(Q$2:$Q393, $P$3:$P$501)), 0)),"")</f>
        <v/>
      </c>
      <c r="T394" s="12" t="str">
        <f t="shared" si="43"/>
        <v/>
      </c>
      <c r="U394" s="11" t="str" cm="1">
        <f t="array" ref="U394">IFERROR(INDEX($T$3:$T$501, MATCH(0,IF(ISBLANK($T$3:$T$501),1,COUNTIF($U$2:U393, $T$3:$T$501)), 0)),"")</f>
        <v/>
      </c>
    </row>
    <row r="395" spans="1:21" x14ac:dyDescent="0.25">
      <c r="A395" s="59"/>
      <c r="B395" s="60"/>
      <c r="C395" s="61"/>
      <c r="D395" s="60"/>
      <c r="E395" s="60"/>
      <c r="F395" s="60"/>
      <c r="G395" s="60"/>
      <c r="H395" s="131" t="str">
        <f>IF(G395="","",VLOOKUP(G395,Instructions!AG$2:AH$43,2,FALSE))</f>
        <v/>
      </c>
      <c r="I395" s="24" t="str">
        <f t="shared" si="39"/>
        <v/>
      </c>
      <c r="J395" s="25" t="str">
        <f t="shared" si="44"/>
        <v/>
      </c>
      <c r="K395" s="26" t="str">
        <f t="shared" si="40"/>
        <v/>
      </c>
      <c r="L395" s="27" t="str">
        <f t="shared" si="41"/>
        <v/>
      </c>
      <c r="P395" s="12" t="str">
        <f t="shared" si="42"/>
        <v/>
      </c>
      <c r="Q395" s="11" t="str" cm="1">
        <f t="array" ref="Q395">IFERROR(INDEX($P$3:$P$501, MATCH(0,IF(ISBLANK($P$3:$P$501),1,COUNTIF(Q$2:$Q394, $P$3:$P$501)), 0)),"")</f>
        <v/>
      </c>
      <c r="T395" s="12" t="str">
        <f t="shared" si="43"/>
        <v/>
      </c>
      <c r="U395" s="11" t="str" cm="1">
        <f t="array" ref="U395">IFERROR(INDEX($T$3:$T$501, MATCH(0,IF(ISBLANK($T$3:$T$501),1,COUNTIF($U$2:U394, $T$3:$T$501)), 0)),"")</f>
        <v/>
      </c>
    </row>
    <row r="396" spans="1:21" x14ac:dyDescent="0.25">
      <c r="A396" s="62"/>
      <c r="B396" s="63"/>
      <c r="C396" s="64"/>
      <c r="D396" s="63"/>
      <c r="E396" s="63"/>
      <c r="F396" s="63"/>
      <c r="G396" s="63"/>
      <c r="H396" s="132" t="str">
        <f>IF(G396="","",VLOOKUP(G396,Instructions!AG$2:AH$43,2,FALSE))</f>
        <v/>
      </c>
      <c r="I396" s="14" t="str">
        <f t="shared" si="39"/>
        <v/>
      </c>
      <c r="J396" s="15" t="str">
        <f t="shared" si="44"/>
        <v/>
      </c>
      <c r="K396" s="16" t="str">
        <f t="shared" si="40"/>
        <v/>
      </c>
      <c r="L396" s="17" t="str">
        <f t="shared" si="41"/>
        <v/>
      </c>
      <c r="P396" s="12" t="str">
        <f t="shared" si="42"/>
        <v/>
      </c>
      <c r="Q396" s="11" t="str" cm="1">
        <f t="array" ref="Q396">IFERROR(INDEX($P$3:$P$501, MATCH(0,IF(ISBLANK($P$3:$P$501),1,COUNTIF(Q$2:$Q395, $P$3:$P$501)), 0)),"")</f>
        <v/>
      </c>
      <c r="T396" s="12" t="str">
        <f t="shared" si="43"/>
        <v/>
      </c>
      <c r="U396" s="11" t="str" cm="1">
        <f t="array" ref="U396">IFERROR(INDEX($T$3:$T$501, MATCH(0,IF(ISBLANK($T$3:$T$501),1,COUNTIF($U$2:U395, $T$3:$T$501)), 0)),"")</f>
        <v/>
      </c>
    </row>
    <row r="397" spans="1:21" x14ac:dyDescent="0.25">
      <c r="A397" s="59"/>
      <c r="B397" s="60"/>
      <c r="C397" s="61"/>
      <c r="D397" s="60"/>
      <c r="E397" s="60"/>
      <c r="F397" s="60"/>
      <c r="G397" s="60"/>
      <c r="H397" s="131" t="str">
        <f>IF(G397="","",VLOOKUP(G397,Instructions!AG$2:AH$43,2,FALSE))</f>
        <v/>
      </c>
      <c r="I397" s="24" t="str">
        <f t="shared" si="39"/>
        <v/>
      </c>
      <c r="J397" s="25" t="str">
        <f t="shared" si="44"/>
        <v/>
      </c>
      <c r="K397" s="26" t="str">
        <f t="shared" si="40"/>
        <v/>
      </c>
      <c r="L397" s="27" t="str">
        <f t="shared" si="41"/>
        <v/>
      </c>
      <c r="P397" s="12" t="str">
        <f t="shared" si="42"/>
        <v/>
      </c>
      <c r="Q397" s="11" t="str" cm="1">
        <f t="array" ref="Q397">IFERROR(INDEX($P$3:$P$501, MATCH(0,IF(ISBLANK($P$3:$P$501),1,COUNTIF(Q$2:$Q396, $P$3:$P$501)), 0)),"")</f>
        <v/>
      </c>
      <c r="T397" s="12" t="str">
        <f t="shared" si="43"/>
        <v/>
      </c>
      <c r="U397" s="11" t="str" cm="1">
        <f t="array" ref="U397">IFERROR(INDEX($T$3:$T$501, MATCH(0,IF(ISBLANK($T$3:$T$501),1,COUNTIF($U$2:U396, $T$3:$T$501)), 0)),"")</f>
        <v/>
      </c>
    </row>
    <row r="398" spans="1:21" x14ac:dyDescent="0.25">
      <c r="A398" s="62"/>
      <c r="B398" s="63"/>
      <c r="C398" s="64"/>
      <c r="D398" s="63"/>
      <c r="E398" s="63"/>
      <c r="F398" s="63"/>
      <c r="G398" s="63"/>
      <c r="H398" s="132" t="str">
        <f>IF(G398="","",VLOOKUP(G398,Instructions!AG$2:AH$43,2,FALSE))</f>
        <v/>
      </c>
      <c r="I398" s="14" t="str">
        <f t="shared" si="39"/>
        <v/>
      </c>
      <c r="J398" s="15" t="str">
        <f t="shared" si="44"/>
        <v/>
      </c>
      <c r="K398" s="16" t="str">
        <f t="shared" si="40"/>
        <v/>
      </c>
      <c r="L398" s="17" t="str">
        <f t="shared" si="41"/>
        <v/>
      </c>
      <c r="P398" s="12" t="str">
        <f t="shared" si="42"/>
        <v/>
      </c>
      <c r="Q398" s="11" t="str" cm="1">
        <f t="array" ref="Q398">IFERROR(INDEX($P$3:$P$501, MATCH(0,IF(ISBLANK($P$3:$P$501),1,COUNTIF(Q$2:$Q397, $P$3:$P$501)), 0)),"")</f>
        <v/>
      </c>
      <c r="T398" s="12" t="str">
        <f t="shared" si="43"/>
        <v/>
      </c>
      <c r="U398" s="11" t="str" cm="1">
        <f t="array" ref="U398">IFERROR(INDEX($T$3:$T$501, MATCH(0,IF(ISBLANK($T$3:$T$501),1,COUNTIF($U$2:U397, $T$3:$T$501)), 0)),"")</f>
        <v/>
      </c>
    </row>
    <row r="399" spans="1:21" x14ac:dyDescent="0.25">
      <c r="A399" s="59"/>
      <c r="B399" s="60"/>
      <c r="C399" s="61"/>
      <c r="D399" s="60"/>
      <c r="E399" s="60"/>
      <c r="F399" s="60"/>
      <c r="G399" s="60"/>
      <c r="H399" s="131" t="str">
        <f>IF(G399="","",VLOOKUP(G399,Instructions!AG$2:AH$43,2,FALSE))</f>
        <v/>
      </c>
      <c r="I399" s="24" t="str">
        <f t="shared" si="39"/>
        <v/>
      </c>
      <c r="J399" s="25" t="str">
        <f t="shared" si="44"/>
        <v/>
      </c>
      <c r="K399" s="26" t="str">
        <f t="shared" si="40"/>
        <v/>
      </c>
      <c r="L399" s="27" t="str">
        <f t="shared" si="41"/>
        <v/>
      </c>
      <c r="P399" s="12" t="str">
        <f t="shared" si="42"/>
        <v/>
      </c>
      <c r="Q399" s="11" t="str" cm="1">
        <f t="array" ref="Q399">IFERROR(INDEX($P$3:$P$501, MATCH(0,IF(ISBLANK($P$3:$P$501),1,COUNTIF(Q$2:$Q398, $P$3:$P$501)), 0)),"")</f>
        <v/>
      </c>
      <c r="T399" s="12" t="str">
        <f t="shared" si="43"/>
        <v/>
      </c>
      <c r="U399" s="11" t="str" cm="1">
        <f t="array" ref="U399">IFERROR(INDEX($T$3:$T$501, MATCH(0,IF(ISBLANK($T$3:$T$501),1,COUNTIF($U$2:U398, $T$3:$T$501)), 0)),"")</f>
        <v/>
      </c>
    </row>
    <row r="400" spans="1:21" x14ac:dyDescent="0.25">
      <c r="A400" s="62"/>
      <c r="B400" s="63"/>
      <c r="C400" s="64"/>
      <c r="D400" s="63"/>
      <c r="E400" s="63"/>
      <c r="F400" s="63"/>
      <c r="G400" s="63"/>
      <c r="H400" s="132" t="str">
        <f>IF(G400="","",VLOOKUP(G400,Instructions!AG$2:AH$43,2,FALSE))</f>
        <v/>
      </c>
      <c r="I400" s="14" t="str">
        <f t="shared" si="39"/>
        <v/>
      </c>
      <c r="J400" s="15" t="str">
        <f t="shared" si="44"/>
        <v/>
      </c>
      <c r="K400" s="16" t="str">
        <f t="shared" si="40"/>
        <v/>
      </c>
      <c r="L400" s="17" t="str">
        <f t="shared" si="41"/>
        <v/>
      </c>
      <c r="P400" s="12" t="str">
        <f t="shared" si="42"/>
        <v/>
      </c>
      <c r="Q400" s="11" t="str" cm="1">
        <f t="array" ref="Q400">IFERROR(INDEX($P$3:$P$501, MATCH(0,IF(ISBLANK($P$3:$P$501),1,COUNTIF(Q$2:$Q399, $P$3:$P$501)), 0)),"")</f>
        <v/>
      </c>
      <c r="T400" s="12" t="str">
        <f t="shared" si="43"/>
        <v/>
      </c>
      <c r="U400" s="11" t="str" cm="1">
        <f t="array" ref="U400">IFERROR(INDEX($T$3:$T$501, MATCH(0,IF(ISBLANK($T$3:$T$501),1,COUNTIF($U$2:U399, $T$3:$T$501)), 0)),"")</f>
        <v/>
      </c>
    </row>
    <row r="401" spans="1:21" x14ac:dyDescent="0.25">
      <c r="A401" s="59"/>
      <c r="B401" s="60"/>
      <c r="C401" s="61"/>
      <c r="D401" s="60"/>
      <c r="E401" s="60"/>
      <c r="F401" s="60"/>
      <c r="G401" s="60"/>
      <c r="H401" s="131" t="str">
        <f>IF(G401="","",VLOOKUP(G401,Instructions!AG$2:AH$43,2,FALSE))</f>
        <v/>
      </c>
      <c r="I401" s="24" t="str">
        <f t="shared" si="39"/>
        <v/>
      </c>
      <c r="J401" s="25" t="str">
        <f t="shared" si="44"/>
        <v/>
      </c>
      <c r="K401" s="26" t="str">
        <f t="shared" si="40"/>
        <v/>
      </c>
      <c r="L401" s="27" t="str">
        <f t="shared" si="41"/>
        <v/>
      </c>
      <c r="P401" s="12" t="str">
        <f t="shared" si="42"/>
        <v/>
      </c>
      <c r="Q401" s="11" t="str" cm="1">
        <f t="array" ref="Q401">IFERROR(INDEX($P$3:$P$501, MATCH(0,IF(ISBLANK($P$3:$P$501),1,COUNTIF(Q$2:$Q400, $P$3:$P$501)), 0)),"")</f>
        <v/>
      </c>
      <c r="T401" s="12" t="str">
        <f t="shared" si="43"/>
        <v/>
      </c>
      <c r="U401" s="11" t="str" cm="1">
        <f t="array" ref="U401">IFERROR(INDEX($T$3:$T$501, MATCH(0,IF(ISBLANK($T$3:$T$501),1,COUNTIF($U$2:U400, $T$3:$T$501)), 0)),"")</f>
        <v/>
      </c>
    </row>
    <row r="402" spans="1:21" x14ac:dyDescent="0.25">
      <c r="A402" s="62"/>
      <c r="B402" s="63"/>
      <c r="C402" s="64"/>
      <c r="D402" s="63"/>
      <c r="E402" s="63"/>
      <c r="F402" s="63"/>
      <c r="G402" s="63"/>
      <c r="H402" s="132" t="str">
        <f>IF(G402="","",VLOOKUP(G402,Instructions!AG$2:AH$43,2,FALSE))</f>
        <v/>
      </c>
      <c r="I402" s="14" t="str">
        <f t="shared" si="39"/>
        <v/>
      </c>
      <c r="J402" s="15" t="str">
        <f t="shared" si="44"/>
        <v/>
      </c>
      <c r="K402" s="16" t="str">
        <f t="shared" si="40"/>
        <v/>
      </c>
      <c r="L402" s="17" t="str">
        <f t="shared" si="41"/>
        <v/>
      </c>
      <c r="P402" s="12" t="str">
        <f t="shared" si="42"/>
        <v/>
      </c>
      <c r="Q402" s="11" t="str" cm="1">
        <f t="array" ref="Q402">IFERROR(INDEX($P$3:$P$501, MATCH(0,IF(ISBLANK($P$3:$P$501),1,COUNTIF(Q$2:$Q401, $P$3:$P$501)), 0)),"")</f>
        <v/>
      </c>
      <c r="T402" s="12" t="str">
        <f t="shared" si="43"/>
        <v/>
      </c>
      <c r="U402" s="11" t="str" cm="1">
        <f t="array" ref="U402">IFERROR(INDEX($T$3:$T$501, MATCH(0,IF(ISBLANK($T$3:$T$501),1,COUNTIF($U$2:U401, $T$3:$T$501)), 0)),"")</f>
        <v/>
      </c>
    </row>
    <row r="403" spans="1:21" x14ac:dyDescent="0.25">
      <c r="A403" s="59"/>
      <c r="B403" s="60"/>
      <c r="C403" s="61"/>
      <c r="D403" s="60"/>
      <c r="E403" s="60"/>
      <c r="F403" s="60"/>
      <c r="G403" s="60"/>
      <c r="H403" s="131" t="str">
        <f>IF(G403="","",VLOOKUP(G403,Instructions!AG$2:AH$43,2,FALSE))</f>
        <v/>
      </c>
      <c r="I403" s="24" t="str">
        <f t="shared" si="39"/>
        <v/>
      </c>
      <c r="J403" s="25" t="str">
        <f t="shared" si="44"/>
        <v/>
      </c>
      <c r="K403" s="26" t="str">
        <f t="shared" si="40"/>
        <v/>
      </c>
      <c r="L403" s="27" t="str">
        <f t="shared" si="41"/>
        <v/>
      </c>
      <c r="P403" s="12" t="str">
        <f t="shared" si="42"/>
        <v/>
      </c>
      <c r="Q403" s="11" t="str" cm="1">
        <f t="array" ref="Q403">IFERROR(INDEX($P$3:$P$501, MATCH(0,IF(ISBLANK($P$3:$P$501),1,COUNTIF(Q$2:$Q402, $P$3:$P$501)), 0)),"")</f>
        <v/>
      </c>
      <c r="T403" s="12" t="str">
        <f t="shared" si="43"/>
        <v/>
      </c>
      <c r="U403" s="11" t="str" cm="1">
        <f t="array" ref="U403">IFERROR(INDEX($T$3:$T$501, MATCH(0,IF(ISBLANK($T$3:$T$501),1,COUNTIF($U$2:U402, $T$3:$T$501)), 0)),"")</f>
        <v/>
      </c>
    </row>
    <row r="404" spans="1:21" x14ac:dyDescent="0.25">
      <c r="A404" s="62"/>
      <c r="B404" s="63"/>
      <c r="C404" s="64"/>
      <c r="D404" s="63"/>
      <c r="E404" s="63"/>
      <c r="F404" s="63"/>
      <c r="G404" s="63"/>
      <c r="H404" s="132" t="str">
        <f>IF(G404="","",VLOOKUP(G404,Instructions!AG$2:AH$43,2,FALSE))</f>
        <v/>
      </c>
      <c r="I404" s="14" t="str">
        <f t="shared" si="39"/>
        <v/>
      </c>
      <c r="J404" s="15" t="str">
        <f t="shared" si="44"/>
        <v/>
      </c>
      <c r="K404" s="16" t="str">
        <f t="shared" si="40"/>
        <v/>
      </c>
      <c r="L404" s="17" t="str">
        <f t="shared" si="41"/>
        <v/>
      </c>
      <c r="P404" s="12" t="str">
        <f t="shared" si="42"/>
        <v/>
      </c>
      <c r="Q404" s="11" t="str" cm="1">
        <f t="array" ref="Q404">IFERROR(INDEX($P$3:$P$501, MATCH(0,IF(ISBLANK($P$3:$P$501),1,COUNTIF(Q$2:$Q403, $P$3:$P$501)), 0)),"")</f>
        <v/>
      </c>
      <c r="T404" s="12" t="str">
        <f t="shared" si="43"/>
        <v/>
      </c>
      <c r="U404" s="11" t="str" cm="1">
        <f t="array" ref="U404">IFERROR(INDEX($T$3:$T$501, MATCH(0,IF(ISBLANK($T$3:$T$501),1,COUNTIF($U$2:U403, $T$3:$T$501)), 0)),"")</f>
        <v/>
      </c>
    </row>
    <row r="405" spans="1:21" x14ac:dyDescent="0.25">
      <c r="A405" s="59"/>
      <c r="B405" s="60"/>
      <c r="C405" s="61"/>
      <c r="D405" s="60"/>
      <c r="E405" s="60"/>
      <c r="F405" s="60"/>
      <c r="G405" s="60"/>
      <c r="H405" s="131" t="str">
        <f>IF(G405="","",VLOOKUP(G405,Instructions!AG$2:AH$43,2,FALSE))</f>
        <v/>
      </c>
      <c r="I405" s="24" t="str">
        <f t="shared" si="39"/>
        <v/>
      </c>
      <c r="J405" s="25" t="str">
        <f t="shared" si="44"/>
        <v/>
      </c>
      <c r="K405" s="26" t="str">
        <f t="shared" si="40"/>
        <v/>
      </c>
      <c r="L405" s="27" t="str">
        <f t="shared" si="41"/>
        <v/>
      </c>
      <c r="P405" s="12" t="str">
        <f t="shared" si="42"/>
        <v/>
      </c>
      <c r="Q405" s="11" t="str" cm="1">
        <f t="array" ref="Q405">IFERROR(INDEX($P$3:$P$501, MATCH(0,IF(ISBLANK($P$3:$P$501),1,COUNTIF(Q$2:$Q404, $P$3:$P$501)), 0)),"")</f>
        <v/>
      </c>
      <c r="T405" s="12" t="str">
        <f t="shared" si="43"/>
        <v/>
      </c>
      <c r="U405" s="11" t="str" cm="1">
        <f t="array" ref="U405">IFERROR(INDEX($T$3:$T$501, MATCH(0,IF(ISBLANK($T$3:$T$501),1,COUNTIF($U$2:U404, $T$3:$T$501)), 0)),"")</f>
        <v/>
      </c>
    </row>
    <row r="406" spans="1:21" x14ac:dyDescent="0.25">
      <c r="A406" s="62"/>
      <c r="B406" s="63"/>
      <c r="C406" s="64"/>
      <c r="D406" s="63"/>
      <c r="E406" s="63"/>
      <c r="F406" s="63"/>
      <c r="G406" s="63"/>
      <c r="H406" s="132" t="str">
        <f>IF(G406="","",VLOOKUP(G406,Instructions!AG$2:AH$43,2,FALSE))</f>
        <v/>
      </c>
      <c r="I406" s="14" t="str">
        <f t="shared" si="39"/>
        <v/>
      </c>
      <c r="J406" s="15" t="str">
        <f t="shared" si="44"/>
        <v/>
      </c>
      <c r="K406" s="16" t="str">
        <f t="shared" si="40"/>
        <v/>
      </c>
      <c r="L406" s="17" t="str">
        <f t="shared" si="41"/>
        <v/>
      </c>
      <c r="P406" s="12" t="str">
        <f t="shared" si="42"/>
        <v/>
      </c>
      <c r="Q406" s="11" t="str" cm="1">
        <f t="array" ref="Q406">IFERROR(INDEX($P$3:$P$501, MATCH(0,IF(ISBLANK($P$3:$P$501),1,COUNTIF(Q$2:$Q405, $P$3:$P$501)), 0)),"")</f>
        <v/>
      </c>
      <c r="T406" s="12" t="str">
        <f t="shared" si="43"/>
        <v/>
      </c>
      <c r="U406" s="11" t="str" cm="1">
        <f t="array" ref="U406">IFERROR(INDEX($T$3:$T$501, MATCH(0,IF(ISBLANK($T$3:$T$501),1,COUNTIF($U$2:U405, $T$3:$T$501)), 0)),"")</f>
        <v/>
      </c>
    </row>
    <row r="407" spans="1:21" x14ac:dyDescent="0.25">
      <c r="A407" s="59"/>
      <c r="B407" s="60"/>
      <c r="C407" s="61"/>
      <c r="D407" s="60"/>
      <c r="E407" s="60"/>
      <c r="F407" s="60"/>
      <c r="G407" s="60"/>
      <c r="H407" s="131" t="str">
        <f>IF(G407="","",VLOOKUP(G407,Instructions!AG$2:AH$43,2,FALSE))</f>
        <v/>
      </c>
      <c r="I407" s="24" t="str">
        <f t="shared" si="39"/>
        <v/>
      </c>
      <c r="J407" s="25" t="str">
        <f t="shared" si="44"/>
        <v/>
      </c>
      <c r="K407" s="26" t="str">
        <f t="shared" si="40"/>
        <v/>
      </c>
      <c r="L407" s="27" t="str">
        <f t="shared" si="41"/>
        <v/>
      </c>
      <c r="P407" s="12" t="str">
        <f t="shared" si="42"/>
        <v/>
      </c>
      <c r="Q407" s="11" t="str" cm="1">
        <f t="array" ref="Q407">IFERROR(INDEX($P$3:$P$501, MATCH(0,IF(ISBLANK($P$3:$P$501),1,COUNTIF(Q$2:$Q406, $P$3:$P$501)), 0)),"")</f>
        <v/>
      </c>
      <c r="T407" s="12" t="str">
        <f t="shared" si="43"/>
        <v/>
      </c>
      <c r="U407" s="11" t="str" cm="1">
        <f t="array" ref="U407">IFERROR(INDEX($T$3:$T$501, MATCH(0,IF(ISBLANK($T$3:$T$501),1,COUNTIF($U$2:U406, $T$3:$T$501)), 0)),"")</f>
        <v/>
      </c>
    </row>
    <row r="408" spans="1:21" x14ac:dyDescent="0.25">
      <c r="A408" s="62"/>
      <c r="B408" s="63"/>
      <c r="C408" s="64"/>
      <c r="D408" s="63"/>
      <c r="E408" s="63"/>
      <c r="F408" s="63"/>
      <c r="G408" s="63"/>
      <c r="H408" s="132" t="str">
        <f>IF(G408="","",VLOOKUP(G408,Instructions!AG$2:AH$43,2,FALSE))</f>
        <v/>
      </c>
      <c r="I408" s="14" t="str">
        <f t="shared" si="39"/>
        <v/>
      </c>
      <c r="J408" s="15" t="str">
        <f t="shared" si="44"/>
        <v/>
      </c>
      <c r="K408" s="16" t="str">
        <f t="shared" si="40"/>
        <v/>
      </c>
      <c r="L408" s="17" t="str">
        <f t="shared" si="41"/>
        <v/>
      </c>
      <c r="P408" s="12" t="str">
        <f t="shared" si="42"/>
        <v/>
      </c>
      <c r="Q408" s="11" t="str" cm="1">
        <f t="array" ref="Q408">IFERROR(INDEX($P$3:$P$501, MATCH(0,IF(ISBLANK($P$3:$P$501),1,COUNTIF(Q$2:$Q407, $P$3:$P$501)), 0)),"")</f>
        <v/>
      </c>
      <c r="T408" s="12" t="str">
        <f t="shared" si="43"/>
        <v/>
      </c>
      <c r="U408" s="11" t="str" cm="1">
        <f t="array" ref="U408">IFERROR(INDEX($T$3:$T$501, MATCH(0,IF(ISBLANK($T$3:$T$501),1,COUNTIF($U$2:U407, $T$3:$T$501)), 0)),"")</f>
        <v/>
      </c>
    </row>
    <row r="409" spans="1:21" x14ac:dyDescent="0.25">
      <c r="A409" s="59"/>
      <c r="B409" s="60"/>
      <c r="C409" s="61"/>
      <c r="D409" s="60"/>
      <c r="E409" s="60"/>
      <c r="F409" s="60"/>
      <c r="G409" s="60"/>
      <c r="H409" s="131" t="str">
        <f>IF(G409="","",VLOOKUP(G409,Instructions!AG$2:AH$43,2,FALSE))</f>
        <v/>
      </c>
      <c r="I409" s="24" t="str">
        <f t="shared" si="39"/>
        <v/>
      </c>
      <c r="J409" s="25" t="str">
        <f t="shared" si="44"/>
        <v/>
      </c>
      <c r="K409" s="26" t="str">
        <f t="shared" si="40"/>
        <v/>
      </c>
      <c r="L409" s="27" t="str">
        <f t="shared" si="41"/>
        <v/>
      </c>
      <c r="P409" s="12" t="str">
        <f t="shared" si="42"/>
        <v/>
      </c>
      <c r="Q409" s="11" t="str" cm="1">
        <f t="array" ref="Q409">IFERROR(INDEX($P$3:$P$501, MATCH(0,IF(ISBLANK($P$3:$P$501),1,COUNTIF(Q$2:$Q408, $P$3:$P$501)), 0)),"")</f>
        <v/>
      </c>
      <c r="T409" s="12" t="str">
        <f t="shared" si="43"/>
        <v/>
      </c>
      <c r="U409" s="11" t="str" cm="1">
        <f t="array" ref="U409">IFERROR(INDEX($T$3:$T$501, MATCH(0,IF(ISBLANK($T$3:$T$501),1,COUNTIF($U$2:U408, $T$3:$T$501)), 0)),"")</f>
        <v/>
      </c>
    </row>
    <row r="410" spans="1:21" x14ac:dyDescent="0.25">
      <c r="A410" s="62"/>
      <c r="B410" s="63"/>
      <c r="C410" s="64"/>
      <c r="D410" s="63"/>
      <c r="E410" s="63"/>
      <c r="F410" s="63"/>
      <c r="G410" s="63"/>
      <c r="H410" s="132" t="str">
        <f>IF(G410="","",VLOOKUP(G410,Instructions!AG$2:AH$43,2,FALSE))</f>
        <v/>
      </c>
      <c r="I410" s="14" t="str">
        <f t="shared" si="39"/>
        <v/>
      </c>
      <c r="J410" s="15" t="str">
        <f t="shared" si="44"/>
        <v/>
      </c>
      <c r="K410" s="16" t="str">
        <f t="shared" si="40"/>
        <v/>
      </c>
      <c r="L410" s="17" t="str">
        <f t="shared" si="41"/>
        <v/>
      </c>
      <c r="P410" s="12" t="str">
        <f t="shared" si="42"/>
        <v/>
      </c>
      <c r="Q410" s="11" t="str" cm="1">
        <f t="array" ref="Q410">IFERROR(INDEX($P$3:$P$501, MATCH(0,IF(ISBLANK($P$3:$P$501),1,COUNTIF(Q$2:$Q409, $P$3:$P$501)), 0)),"")</f>
        <v/>
      </c>
      <c r="T410" s="12" t="str">
        <f t="shared" si="43"/>
        <v/>
      </c>
      <c r="U410" s="11" t="str" cm="1">
        <f t="array" ref="U410">IFERROR(INDEX($T$3:$T$501, MATCH(0,IF(ISBLANK($T$3:$T$501),1,COUNTIF($U$2:U409, $T$3:$T$501)), 0)),"")</f>
        <v/>
      </c>
    </row>
    <row r="411" spans="1:21" x14ac:dyDescent="0.25">
      <c r="A411" s="59"/>
      <c r="B411" s="60"/>
      <c r="C411" s="61"/>
      <c r="D411" s="60"/>
      <c r="E411" s="60"/>
      <c r="F411" s="60"/>
      <c r="G411" s="60"/>
      <c r="H411" s="131" t="str">
        <f>IF(G411="","",VLOOKUP(G411,Instructions!AG$2:AH$43,2,FALSE))</f>
        <v/>
      </c>
      <c r="I411" s="24" t="str">
        <f t="shared" si="39"/>
        <v/>
      </c>
      <c r="J411" s="25" t="str">
        <f t="shared" si="44"/>
        <v/>
      </c>
      <c r="K411" s="26" t="str">
        <f t="shared" si="40"/>
        <v/>
      </c>
      <c r="L411" s="27" t="str">
        <f t="shared" si="41"/>
        <v/>
      </c>
      <c r="P411" s="12" t="str">
        <f t="shared" si="42"/>
        <v/>
      </c>
      <c r="Q411" s="11" t="str" cm="1">
        <f t="array" ref="Q411">IFERROR(INDEX($P$3:$P$501, MATCH(0,IF(ISBLANK($P$3:$P$501),1,COUNTIF(Q$2:$Q410, $P$3:$P$501)), 0)),"")</f>
        <v/>
      </c>
      <c r="T411" s="12" t="str">
        <f t="shared" si="43"/>
        <v/>
      </c>
      <c r="U411" s="11" t="str" cm="1">
        <f t="array" ref="U411">IFERROR(INDEX($T$3:$T$501, MATCH(0,IF(ISBLANK($T$3:$T$501),1,COUNTIF($U$2:U410, $T$3:$T$501)), 0)),"")</f>
        <v/>
      </c>
    </row>
    <row r="412" spans="1:21" x14ac:dyDescent="0.25">
      <c r="A412" s="62"/>
      <c r="B412" s="63"/>
      <c r="C412" s="64"/>
      <c r="D412" s="63"/>
      <c r="E412" s="63"/>
      <c r="F412" s="63"/>
      <c r="G412" s="63"/>
      <c r="H412" s="132" t="str">
        <f>IF(G412="","",VLOOKUP(G412,Instructions!AG$2:AH$43,2,FALSE))</f>
        <v/>
      </c>
      <c r="I412" s="14" t="str">
        <f t="shared" si="39"/>
        <v/>
      </c>
      <c r="J412" s="15" t="str">
        <f t="shared" si="44"/>
        <v/>
      </c>
      <c r="K412" s="16" t="str">
        <f t="shared" si="40"/>
        <v/>
      </c>
      <c r="L412" s="17" t="str">
        <f t="shared" si="41"/>
        <v/>
      </c>
      <c r="P412" s="12" t="str">
        <f t="shared" si="42"/>
        <v/>
      </c>
      <c r="Q412" s="11" t="str" cm="1">
        <f t="array" ref="Q412">IFERROR(INDEX($P$3:$P$501, MATCH(0,IF(ISBLANK($P$3:$P$501),1,COUNTIF(Q$2:$Q411, $P$3:$P$501)), 0)),"")</f>
        <v/>
      </c>
      <c r="T412" s="12" t="str">
        <f t="shared" si="43"/>
        <v/>
      </c>
      <c r="U412" s="11" t="str" cm="1">
        <f t="array" ref="U412">IFERROR(INDEX($T$3:$T$501, MATCH(0,IF(ISBLANK($T$3:$T$501),1,COUNTIF($U$2:U411, $T$3:$T$501)), 0)),"")</f>
        <v/>
      </c>
    </row>
    <row r="413" spans="1:21" x14ac:dyDescent="0.25">
      <c r="A413" s="59"/>
      <c r="B413" s="60"/>
      <c r="C413" s="61"/>
      <c r="D413" s="60"/>
      <c r="E413" s="60"/>
      <c r="F413" s="60"/>
      <c r="G413" s="60"/>
      <c r="H413" s="131" t="str">
        <f>IF(G413="","",VLOOKUP(G413,Instructions!AG$2:AH$43,2,FALSE))</f>
        <v/>
      </c>
      <c r="I413" s="24" t="str">
        <f t="shared" si="39"/>
        <v/>
      </c>
      <c r="J413" s="25" t="str">
        <f t="shared" si="44"/>
        <v/>
      </c>
      <c r="K413" s="26" t="str">
        <f t="shared" si="40"/>
        <v/>
      </c>
      <c r="L413" s="27" t="str">
        <f t="shared" si="41"/>
        <v/>
      </c>
      <c r="P413" s="12" t="str">
        <f t="shared" si="42"/>
        <v/>
      </c>
      <c r="Q413" s="11" t="str" cm="1">
        <f t="array" ref="Q413">IFERROR(INDEX($P$3:$P$501, MATCH(0,IF(ISBLANK($P$3:$P$501),1,COUNTIF(Q$2:$Q412, $P$3:$P$501)), 0)),"")</f>
        <v/>
      </c>
      <c r="T413" s="12" t="str">
        <f t="shared" si="43"/>
        <v/>
      </c>
      <c r="U413" s="11" t="str" cm="1">
        <f t="array" ref="U413">IFERROR(INDEX($T$3:$T$501, MATCH(0,IF(ISBLANK($T$3:$T$501),1,COUNTIF($U$2:U412, $T$3:$T$501)), 0)),"")</f>
        <v/>
      </c>
    </row>
    <row r="414" spans="1:21" x14ac:dyDescent="0.25">
      <c r="A414" s="62"/>
      <c r="B414" s="63"/>
      <c r="C414" s="64"/>
      <c r="D414" s="63"/>
      <c r="E414" s="63"/>
      <c r="F414" s="63"/>
      <c r="G414" s="63"/>
      <c r="H414" s="132" t="str">
        <f>IF(G414="","",VLOOKUP(G414,Instructions!AG$2:AH$43,2,FALSE))</f>
        <v/>
      </c>
      <c r="I414" s="14" t="str">
        <f t="shared" si="39"/>
        <v/>
      </c>
      <c r="J414" s="15" t="str">
        <f t="shared" si="44"/>
        <v/>
      </c>
      <c r="K414" s="16" t="str">
        <f t="shared" si="40"/>
        <v/>
      </c>
      <c r="L414" s="17" t="str">
        <f t="shared" si="41"/>
        <v/>
      </c>
      <c r="P414" s="12" t="str">
        <f t="shared" si="42"/>
        <v/>
      </c>
      <c r="Q414" s="11" t="str" cm="1">
        <f t="array" ref="Q414">IFERROR(INDEX($P$3:$P$501, MATCH(0,IF(ISBLANK($P$3:$P$501),1,COUNTIF(Q$2:$Q413, $P$3:$P$501)), 0)),"")</f>
        <v/>
      </c>
      <c r="T414" s="12" t="str">
        <f t="shared" si="43"/>
        <v/>
      </c>
      <c r="U414" s="11" t="str" cm="1">
        <f t="array" ref="U414">IFERROR(INDEX($T$3:$T$501, MATCH(0,IF(ISBLANK($T$3:$T$501),1,COUNTIF($U$2:U413, $T$3:$T$501)), 0)),"")</f>
        <v/>
      </c>
    </row>
    <row r="415" spans="1:21" x14ac:dyDescent="0.25">
      <c r="A415" s="59"/>
      <c r="B415" s="60"/>
      <c r="C415" s="61"/>
      <c r="D415" s="60"/>
      <c r="E415" s="60"/>
      <c r="F415" s="60"/>
      <c r="G415" s="60"/>
      <c r="H415" s="131" t="str">
        <f>IF(G415="","",VLOOKUP(G415,Instructions!AG$2:AH$43,2,FALSE))</f>
        <v/>
      </c>
      <c r="I415" s="24" t="str">
        <f t="shared" si="39"/>
        <v/>
      </c>
      <c r="J415" s="25" t="str">
        <f t="shared" si="44"/>
        <v/>
      </c>
      <c r="K415" s="26" t="str">
        <f t="shared" si="40"/>
        <v/>
      </c>
      <c r="L415" s="27" t="str">
        <f t="shared" si="41"/>
        <v/>
      </c>
      <c r="P415" s="12" t="str">
        <f t="shared" si="42"/>
        <v/>
      </c>
      <c r="Q415" s="11" t="str" cm="1">
        <f t="array" ref="Q415">IFERROR(INDEX($P$3:$P$501, MATCH(0,IF(ISBLANK($P$3:$P$501),1,COUNTIF(Q$2:$Q414, $P$3:$P$501)), 0)),"")</f>
        <v/>
      </c>
      <c r="T415" s="12" t="str">
        <f t="shared" si="43"/>
        <v/>
      </c>
      <c r="U415" s="11" t="str" cm="1">
        <f t="array" ref="U415">IFERROR(INDEX($T$3:$T$501, MATCH(0,IF(ISBLANK($T$3:$T$501),1,COUNTIF($U$2:U414, $T$3:$T$501)), 0)),"")</f>
        <v/>
      </c>
    </row>
    <row r="416" spans="1:21" x14ac:dyDescent="0.25">
      <c r="A416" s="62"/>
      <c r="B416" s="63"/>
      <c r="C416" s="64"/>
      <c r="D416" s="63"/>
      <c r="E416" s="63"/>
      <c r="F416" s="63"/>
      <c r="G416" s="63"/>
      <c r="H416" s="132" t="str">
        <f>IF(G416="","",VLOOKUP(G416,Instructions!AG$2:AH$43,2,FALSE))</f>
        <v/>
      </c>
      <c r="I416" s="14" t="str">
        <f t="shared" si="39"/>
        <v/>
      </c>
      <c r="J416" s="15" t="str">
        <f t="shared" si="44"/>
        <v/>
      </c>
      <c r="K416" s="16" t="str">
        <f t="shared" si="40"/>
        <v/>
      </c>
      <c r="L416" s="17" t="str">
        <f t="shared" si="41"/>
        <v/>
      </c>
      <c r="P416" s="12" t="str">
        <f t="shared" si="42"/>
        <v/>
      </c>
      <c r="Q416" s="11" t="str" cm="1">
        <f t="array" ref="Q416">IFERROR(INDEX($P$3:$P$501, MATCH(0,IF(ISBLANK($P$3:$P$501),1,COUNTIF(Q$2:$Q415, $P$3:$P$501)), 0)),"")</f>
        <v/>
      </c>
      <c r="T416" s="12" t="str">
        <f t="shared" si="43"/>
        <v/>
      </c>
      <c r="U416" s="11" t="str" cm="1">
        <f t="array" ref="U416">IFERROR(INDEX($T$3:$T$501, MATCH(0,IF(ISBLANK($T$3:$T$501),1,COUNTIF($U$2:U415, $T$3:$T$501)), 0)),"")</f>
        <v/>
      </c>
    </row>
    <row r="417" spans="1:21" x14ac:dyDescent="0.25">
      <c r="A417" s="59"/>
      <c r="B417" s="60"/>
      <c r="C417" s="61"/>
      <c r="D417" s="60"/>
      <c r="E417" s="60"/>
      <c r="F417" s="60"/>
      <c r="G417" s="60"/>
      <c r="H417" s="131" t="str">
        <f>IF(G417="","",VLOOKUP(G417,Instructions!AG$2:AH$43,2,FALSE))</f>
        <v/>
      </c>
      <c r="I417" s="24" t="str">
        <f t="shared" si="39"/>
        <v/>
      </c>
      <c r="J417" s="25" t="str">
        <f t="shared" si="44"/>
        <v/>
      </c>
      <c r="K417" s="26" t="str">
        <f t="shared" si="40"/>
        <v/>
      </c>
      <c r="L417" s="27" t="str">
        <f t="shared" si="41"/>
        <v/>
      </c>
      <c r="P417" s="12" t="str">
        <f t="shared" si="42"/>
        <v/>
      </c>
      <c r="Q417" s="11" t="str" cm="1">
        <f t="array" ref="Q417">IFERROR(INDEX($P$3:$P$501, MATCH(0,IF(ISBLANK($P$3:$P$501),1,COUNTIF(Q$2:$Q416, $P$3:$P$501)), 0)),"")</f>
        <v/>
      </c>
      <c r="T417" s="12" t="str">
        <f t="shared" si="43"/>
        <v/>
      </c>
      <c r="U417" s="11" t="str" cm="1">
        <f t="array" ref="U417">IFERROR(INDEX($T$3:$T$501, MATCH(0,IF(ISBLANK($T$3:$T$501),1,COUNTIF($U$2:U416, $T$3:$T$501)), 0)),"")</f>
        <v/>
      </c>
    </row>
    <row r="418" spans="1:21" x14ac:dyDescent="0.25">
      <c r="A418" s="62"/>
      <c r="B418" s="63"/>
      <c r="C418" s="64"/>
      <c r="D418" s="63"/>
      <c r="E418" s="63"/>
      <c r="F418" s="63"/>
      <c r="G418" s="63"/>
      <c r="H418" s="132" t="str">
        <f>IF(G418="","",VLOOKUP(G418,Instructions!AG$2:AH$43,2,FALSE))</f>
        <v/>
      </c>
      <c r="I418" s="14" t="str">
        <f t="shared" si="39"/>
        <v/>
      </c>
      <c r="J418" s="15" t="str">
        <f t="shared" si="44"/>
        <v/>
      </c>
      <c r="K418" s="16" t="str">
        <f t="shared" si="40"/>
        <v/>
      </c>
      <c r="L418" s="17" t="str">
        <f t="shared" si="41"/>
        <v/>
      </c>
      <c r="P418" s="12" t="str">
        <f t="shared" si="42"/>
        <v/>
      </c>
      <c r="Q418" s="11" t="str" cm="1">
        <f t="array" ref="Q418">IFERROR(INDEX($P$3:$P$501, MATCH(0,IF(ISBLANK($P$3:$P$501),1,COUNTIF(Q$2:$Q417, $P$3:$P$501)), 0)),"")</f>
        <v/>
      </c>
      <c r="T418" s="12" t="str">
        <f t="shared" si="43"/>
        <v/>
      </c>
      <c r="U418" s="11" t="str" cm="1">
        <f t="array" ref="U418">IFERROR(INDEX($T$3:$T$501, MATCH(0,IF(ISBLANK($T$3:$T$501),1,COUNTIF($U$2:U417, $T$3:$T$501)), 0)),"")</f>
        <v/>
      </c>
    </row>
    <row r="419" spans="1:21" x14ac:dyDescent="0.25">
      <c r="A419" s="59"/>
      <c r="B419" s="60"/>
      <c r="C419" s="61"/>
      <c r="D419" s="60"/>
      <c r="E419" s="60"/>
      <c r="F419" s="60"/>
      <c r="G419" s="60"/>
      <c r="H419" s="131" t="str">
        <f>IF(G419="","",VLOOKUP(G419,Instructions!AG$2:AH$43,2,FALSE))</f>
        <v/>
      </c>
      <c r="I419" s="24" t="str">
        <f t="shared" si="39"/>
        <v/>
      </c>
      <c r="J419" s="25" t="str">
        <f t="shared" si="44"/>
        <v/>
      </c>
      <c r="K419" s="26" t="str">
        <f t="shared" si="40"/>
        <v/>
      </c>
      <c r="L419" s="27" t="str">
        <f t="shared" si="41"/>
        <v/>
      </c>
      <c r="P419" s="12" t="str">
        <f t="shared" si="42"/>
        <v/>
      </c>
      <c r="Q419" s="11" t="str" cm="1">
        <f t="array" ref="Q419">IFERROR(INDEX($P$3:$P$501, MATCH(0,IF(ISBLANK($P$3:$P$501),1,COUNTIF(Q$2:$Q418, $P$3:$P$501)), 0)),"")</f>
        <v/>
      </c>
      <c r="T419" s="12" t="str">
        <f t="shared" si="43"/>
        <v/>
      </c>
      <c r="U419" s="11" t="str" cm="1">
        <f t="array" ref="U419">IFERROR(INDEX($T$3:$T$501, MATCH(0,IF(ISBLANK($T$3:$T$501),1,COUNTIF($U$2:U418, $T$3:$T$501)), 0)),"")</f>
        <v/>
      </c>
    </row>
    <row r="420" spans="1:21" x14ac:dyDescent="0.25">
      <c r="A420" s="62"/>
      <c r="B420" s="63"/>
      <c r="C420" s="64"/>
      <c r="D420" s="63"/>
      <c r="E420" s="63"/>
      <c r="F420" s="63"/>
      <c r="G420" s="63"/>
      <c r="H420" s="132" t="str">
        <f>IF(G420="","",VLOOKUP(G420,Instructions!AG$2:AH$43,2,FALSE))</f>
        <v/>
      </c>
      <c r="I420" s="14" t="str">
        <f t="shared" si="39"/>
        <v/>
      </c>
      <c r="J420" s="15" t="str">
        <f t="shared" si="44"/>
        <v/>
      </c>
      <c r="K420" s="16" t="str">
        <f t="shared" si="40"/>
        <v/>
      </c>
      <c r="L420" s="17" t="str">
        <f t="shared" si="41"/>
        <v/>
      </c>
      <c r="P420" s="12" t="str">
        <f t="shared" si="42"/>
        <v/>
      </c>
      <c r="Q420" s="11" t="str" cm="1">
        <f t="array" ref="Q420">IFERROR(INDEX($P$3:$P$501, MATCH(0,IF(ISBLANK($P$3:$P$501),1,COUNTIF(Q$2:$Q419, $P$3:$P$501)), 0)),"")</f>
        <v/>
      </c>
      <c r="T420" s="12" t="str">
        <f t="shared" si="43"/>
        <v/>
      </c>
      <c r="U420" s="11" t="str" cm="1">
        <f t="array" ref="U420">IFERROR(INDEX($T$3:$T$501, MATCH(0,IF(ISBLANK($T$3:$T$501),1,COUNTIF($U$2:U419, $T$3:$T$501)), 0)),"")</f>
        <v/>
      </c>
    </row>
    <row r="421" spans="1:21" x14ac:dyDescent="0.25">
      <c r="A421" s="59"/>
      <c r="B421" s="60"/>
      <c r="C421" s="61"/>
      <c r="D421" s="60"/>
      <c r="E421" s="60"/>
      <c r="F421" s="60"/>
      <c r="G421" s="60"/>
      <c r="H421" s="131" t="str">
        <f>IF(G421="","",VLOOKUP(G421,Instructions!AG$2:AH$43,2,FALSE))</f>
        <v/>
      </c>
      <c r="I421" s="24" t="str">
        <f t="shared" si="39"/>
        <v/>
      </c>
      <c r="J421" s="25" t="str">
        <f t="shared" si="44"/>
        <v/>
      </c>
      <c r="K421" s="26" t="str">
        <f t="shared" si="40"/>
        <v/>
      </c>
      <c r="L421" s="27" t="str">
        <f t="shared" si="41"/>
        <v/>
      </c>
      <c r="P421" s="12" t="str">
        <f t="shared" si="42"/>
        <v/>
      </c>
      <c r="Q421" s="11" t="str" cm="1">
        <f t="array" ref="Q421">IFERROR(INDEX($P$3:$P$501, MATCH(0,IF(ISBLANK($P$3:$P$501),1,COUNTIF(Q$2:$Q420, $P$3:$P$501)), 0)),"")</f>
        <v/>
      </c>
      <c r="T421" s="12" t="str">
        <f t="shared" si="43"/>
        <v/>
      </c>
      <c r="U421" s="11" t="str" cm="1">
        <f t="array" ref="U421">IFERROR(INDEX($T$3:$T$501, MATCH(0,IF(ISBLANK($T$3:$T$501),1,COUNTIF($U$2:U420, $T$3:$T$501)), 0)),"")</f>
        <v/>
      </c>
    </row>
    <row r="422" spans="1:21" x14ac:dyDescent="0.25">
      <c r="A422" s="62"/>
      <c r="B422" s="63"/>
      <c r="C422" s="64"/>
      <c r="D422" s="63"/>
      <c r="E422" s="63"/>
      <c r="F422" s="63"/>
      <c r="G422" s="63"/>
      <c r="H422" s="132" t="str">
        <f>IF(G422="","",VLOOKUP(G422,Instructions!AG$2:AH$43,2,FALSE))</f>
        <v/>
      </c>
      <c r="I422" s="14" t="str">
        <f t="shared" si="39"/>
        <v/>
      </c>
      <c r="J422" s="15" t="str">
        <f t="shared" si="44"/>
        <v/>
      </c>
      <c r="K422" s="16" t="str">
        <f t="shared" si="40"/>
        <v/>
      </c>
      <c r="L422" s="17" t="str">
        <f t="shared" si="41"/>
        <v/>
      </c>
      <c r="P422" s="12" t="str">
        <f t="shared" si="42"/>
        <v/>
      </c>
      <c r="Q422" s="11" t="str" cm="1">
        <f t="array" ref="Q422">IFERROR(INDEX($P$3:$P$501, MATCH(0,IF(ISBLANK($P$3:$P$501),1,COUNTIF(Q$2:$Q421, $P$3:$P$501)), 0)),"")</f>
        <v/>
      </c>
      <c r="T422" s="12" t="str">
        <f t="shared" si="43"/>
        <v/>
      </c>
      <c r="U422" s="11" t="str" cm="1">
        <f t="array" ref="U422">IFERROR(INDEX($T$3:$T$501, MATCH(0,IF(ISBLANK($T$3:$T$501),1,COUNTIF($U$2:U421, $T$3:$T$501)), 0)),"")</f>
        <v/>
      </c>
    </row>
    <row r="423" spans="1:21" x14ac:dyDescent="0.25">
      <c r="A423" s="59"/>
      <c r="B423" s="60"/>
      <c r="C423" s="61"/>
      <c r="D423" s="60"/>
      <c r="E423" s="60"/>
      <c r="F423" s="60"/>
      <c r="G423" s="60"/>
      <c r="H423" s="131" t="str">
        <f>IF(G423="","",VLOOKUP(G423,Instructions!AG$2:AH$43,2,FALSE))</f>
        <v/>
      </c>
      <c r="I423" s="24" t="str">
        <f t="shared" si="39"/>
        <v/>
      </c>
      <c r="J423" s="25" t="str">
        <f t="shared" si="44"/>
        <v/>
      </c>
      <c r="K423" s="26" t="str">
        <f t="shared" si="40"/>
        <v/>
      </c>
      <c r="L423" s="27" t="str">
        <f t="shared" si="41"/>
        <v/>
      </c>
      <c r="P423" s="12" t="str">
        <f t="shared" si="42"/>
        <v/>
      </c>
      <c r="Q423" s="11" t="str" cm="1">
        <f t="array" ref="Q423">IFERROR(INDEX($P$3:$P$501, MATCH(0,IF(ISBLANK($P$3:$P$501),1,COUNTIF(Q$2:$Q422, $P$3:$P$501)), 0)),"")</f>
        <v/>
      </c>
      <c r="T423" s="12" t="str">
        <f t="shared" si="43"/>
        <v/>
      </c>
      <c r="U423" s="11" t="str" cm="1">
        <f t="array" ref="U423">IFERROR(INDEX($T$3:$T$501, MATCH(0,IF(ISBLANK($T$3:$T$501),1,COUNTIF($U$2:U422, $T$3:$T$501)), 0)),"")</f>
        <v/>
      </c>
    </row>
    <row r="424" spans="1:21" x14ac:dyDescent="0.25">
      <c r="A424" s="62"/>
      <c r="B424" s="63"/>
      <c r="C424" s="64"/>
      <c r="D424" s="63"/>
      <c r="E424" s="63"/>
      <c r="F424" s="63"/>
      <c r="G424" s="63"/>
      <c r="H424" s="132" t="str">
        <f>IF(G424="","",VLOOKUP(G424,Instructions!AG$2:AH$43,2,FALSE))</f>
        <v/>
      </c>
      <c r="I424" s="14" t="str">
        <f t="shared" si="39"/>
        <v/>
      </c>
      <c r="J424" s="15" t="str">
        <f t="shared" si="44"/>
        <v/>
      </c>
      <c r="K424" s="16" t="str">
        <f t="shared" si="40"/>
        <v/>
      </c>
      <c r="L424" s="17" t="str">
        <f t="shared" si="41"/>
        <v/>
      </c>
      <c r="P424" s="12" t="str">
        <f t="shared" si="42"/>
        <v/>
      </c>
      <c r="Q424" s="11" t="str" cm="1">
        <f t="array" ref="Q424">IFERROR(INDEX($P$3:$P$501, MATCH(0,IF(ISBLANK($P$3:$P$501),1,COUNTIF(Q$2:$Q423, $P$3:$P$501)), 0)),"")</f>
        <v/>
      </c>
      <c r="T424" s="12" t="str">
        <f t="shared" si="43"/>
        <v/>
      </c>
      <c r="U424" s="11" t="str" cm="1">
        <f t="array" ref="U424">IFERROR(INDEX($T$3:$T$501, MATCH(0,IF(ISBLANK($T$3:$T$501),1,COUNTIF($U$2:U423, $T$3:$T$501)), 0)),"")</f>
        <v/>
      </c>
    </row>
    <row r="425" spans="1:21" x14ac:dyDescent="0.25">
      <c r="A425" s="59"/>
      <c r="B425" s="60"/>
      <c r="C425" s="61"/>
      <c r="D425" s="60"/>
      <c r="E425" s="60"/>
      <c r="F425" s="60"/>
      <c r="G425" s="60"/>
      <c r="H425" s="131" t="str">
        <f>IF(G425="","",VLOOKUP(G425,Instructions!AG$2:AH$43,2,FALSE))</f>
        <v/>
      </c>
      <c r="I425" s="24" t="str">
        <f t="shared" si="39"/>
        <v/>
      </c>
      <c r="J425" s="25" t="str">
        <f t="shared" si="44"/>
        <v/>
      </c>
      <c r="K425" s="26" t="str">
        <f t="shared" si="40"/>
        <v/>
      </c>
      <c r="L425" s="27" t="str">
        <f t="shared" si="41"/>
        <v/>
      </c>
      <c r="P425" s="12" t="str">
        <f t="shared" si="42"/>
        <v/>
      </c>
      <c r="Q425" s="11" t="str" cm="1">
        <f t="array" ref="Q425">IFERROR(INDEX($P$3:$P$501, MATCH(0,IF(ISBLANK($P$3:$P$501),1,COUNTIF(Q$2:$Q424, $P$3:$P$501)), 0)),"")</f>
        <v/>
      </c>
      <c r="T425" s="12" t="str">
        <f t="shared" si="43"/>
        <v/>
      </c>
      <c r="U425" s="11" t="str" cm="1">
        <f t="array" ref="U425">IFERROR(INDEX($T$3:$T$501, MATCH(0,IF(ISBLANK($T$3:$T$501),1,COUNTIF($U$2:U424, $T$3:$T$501)), 0)),"")</f>
        <v/>
      </c>
    </row>
    <row r="426" spans="1:21" x14ac:dyDescent="0.25">
      <c r="A426" s="62"/>
      <c r="B426" s="63"/>
      <c r="C426" s="64"/>
      <c r="D426" s="63"/>
      <c r="E426" s="63"/>
      <c r="F426" s="63"/>
      <c r="G426" s="63"/>
      <c r="H426" s="132" t="str">
        <f>IF(G426="","",VLOOKUP(G426,Instructions!AG$2:AH$43,2,FALSE))</f>
        <v/>
      </c>
      <c r="I426" s="14" t="str">
        <f t="shared" si="39"/>
        <v/>
      </c>
      <c r="J426" s="15" t="str">
        <f t="shared" si="44"/>
        <v/>
      </c>
      <c r="K426" s="16" t="str">
        <f t="shared" si="40"/>
        <v/>
      </c>
      <c r="L426" s="17" t="str">
        <f t="shared" si="41"/>
        <v/>
      </c>
      <c r="P426" s="12" t="str">
        <f t="shared" si="42"/>
        <v/>
      </c>
      <c r="Q426" s="11" t="str" cm="1">
        <f t="array" ref="Q426">IFERROR(INDEX($P$3:$P$501, MATCH(0,IF(ISBLANK($P$3:$P$501),1,COUNTIF(Q$2:$Q425, $P$3:$P$501)), 0)),"")</f>
        <v/>
      </c>
      <c r="T426" s="12" t="str">
        <f t="shared" si="43"/>
        <v/>
      </c>
      <c r="U426" s="11" t="str" cm="1">
        <f t="array" ref="U426">IFERROR(INDEX($T$3:$T$501, MATCH(0,IF(ISBLANK($T$3:$T$501),1,COUNTIF($U$2:U425, $T$3:$T$501)), 0)),"")</f>
        <v/>
      </c>
    </row>
    <row r="427" spans="1:21" x14ac:dyDescent="0.25">
      <c r="A427" s="59"/>
      <c r="B427" s="60"/>
      <c r="C427" s="61"/>
      <c r="D427" s="60"/>
      <c r="E427" s="60"/>
      <c r="F427" s="60"/>
      <c r="G427" s="60"/>
      <c r="H427" s="131" t="str">
        <f>IF(G427="","",VLOOKUP(G427,Instructions!AG$2:AH$43,2,FALSE))</f>
        <v/>
      </c>
      <c r="I427" s="24" t="str">
        <f t="shared" si="39"/>
        <v/>
      </c>
      <c r="J427" s="25" t="str">
        <f t="shared" si="44"/>
        <v/>
      </c>
      <c r="K427" s="26" t="str">
        <f t="shared" si="40"/>
        <v/>
      </c>
      <c r="L427" s="27" t="str">
        <f t="shared" si="41"/>
        <v/>
      </c>
      <c r="P427" s="12" t="str">
        <f t="shared" si="42"/>
        <v/>
      </c>
      <c r="Q427" s="11" t="str" cm="1">
        <f t="array" ref="Q427">IFERROR(INDEX($P$3:$P$501, MATCH(0,IF(ISBLANK($P$3:$P$501),1,COUNTIF(Q$2:$Q426, $P$3:$P$501)), 0)),"")</f>
        <v/>
      </c>
      <c r="T427" s="12" t="str">
        <f t="shared" si="43"/>
        <v/>
      </c>
      <c r="U427" s="11" t="str" cm="1">
        <f t="array" ref="U427">IFERROR(INDEX($T$3:$T$501, MATCH(0,IF(ISBLANK($T$3:$T$501),1,COUNTIF($U$2:U426, $T$3:$T$501)), 0)),"")</f>
        <v/>
      </c>
    </row>
    <row r="428" spans="1:21" x14ac:dyDescent="0.25">
      <c r="A428" s="62"/>
      <c r="B428" s="63"/>
      <c r="C428" s="64"/>
      <c r="D428" s="63"/>
      <c r="E428" s="63"/>
      <c r="F428" s="63"/>
      <c r="G428" s="63"/>
      <c r="H428" s="132" t="str">
        <f>IF(G428="","",VLOOKUP(G428,Instructions!AG$2:AH$43,2,FALSE))</f>
        <v/>
      </c>
      <c r="I428" s="14" t="str">
        <f t="shared" si="39"/>
        <v/>
      </c>
      <c r="J428" s="15" t="str">
        <f t="shared" si="44"/>
        <v/>
      </c>
      <c r="K428" s="16" t="str">
        <f t="shared" si="40"/>
        <v/>
      </c>
      <c r="L428" s="17" t="str">
        <f t="shared" si="41"/>
        <v/>
      </c>
      <c r="P428" s="12" t="str">
        <f t="shared" si="42"/>
        <v/>
      </c>
      <c r="Q428" s="11" t="str" cm="1">
        <f t="array" ref="Q428">IFERROR(INDEX($P$3:$P$501, MATCH(0,IF(ISBLANK($P$3:$P$501),1,COUNTIF(Q$2:$Q427, $P$3:$P$501)), 0)),"")</f>
        <v/>
      </c>
      <c r="T428" s="12" t="str">
        <f t="shared" si="43"/>
        <v/>
      </c>
      <c r="U428" s="11" t="str" cm="1">
        <f t="array" ref="U428">IFERROR(INDEX($T$3:$T$501, MATCH(0,IF(ISBLANK($T$3:$T$501),1,COUNTIF($U$2:U427, $T$3:$T$501)), 0)),"")</f>
        <v/>
      </c>
    </row>
    <row r="429" spans="1:21" x14ac:dyDescent="0.25">
      <c r="A429" s="59"/>
      <c r="B429" s="60"/>
      <c r="C429" s="61"/>
      <c r="D429" s="60"/>
      <c r="E429" s="60"/>
      <c r="F429" s="60"/>
      <c r="G429" s="60"/>
      <c r="H429" s="131" t="str">
        <f>IF(G429="","",VLOOKUP(G429,Instructions!AG$2:AH$43,2,FALSE))</f>
        <v/>
      </c>
      <c r="I429" s="24" t="str">
        <f t="shared" si="39"/>
        <v/>
      </c>
      <c r="J429" s="25" t="str">
        <f t="shared" si="44"/>
        <v/>
      </c>
      <c r="K429" s="26" t="str">
        <f t="shared" si="40"/>
        <v/>
      </c>
      <c r="L429" s="27" t="str">
        <f t="shared" si="41"/>
        <v/>
      </c>
      <c r="P429" s="12" t="str">
        <f t="shared" si="42"/>
        <v/>
      </c>
      <c r="Q429" s="11" t="str" cm="1">
        <f t="array" ref="Q429">IFERROR(INDEX($P$3:$P$501, MATCH(0,IF(ISBLANK($P$3:$P$501),1,COUNTIF(Q$2:$Q428, $P$3:$P$501)), 0)),"")</f>
        <v/>
      </c>
      <c r="T429" s="12" t="str">
        <f t="shared" si="43"/>
        <v/>
      </c>
      <c r="U429" s="11" t="str" cm="1">
        <f t="array" ref="U429">IFERROR(INDEX($T$3:$T$501, MATCH(0,IF(ISBLANK($T$3:$T$501),1,COUNTIF($U$2:U428, $T$3:$T$501)), 0)),"")</f>
        <v/>
      </c>
    </row>
    <row r="430" spans="1:21" x14ac:dyDescent="0.25">
      <c r="A430" s="62"/>
      <c r="B430" s="63"/>
      <c r="C430" s="64"/>
      <c r="D430" s="63"/>
      <c r="E430" s="63"/>
      <c r="F430" s="63"/>
      <c r="G430" s="63"/>
      <c r="H430" s="132" t="str">
        <f>IF(G430="","",VLOOKUP(G430,Instructions!AG$2:AH$43,2,FALSE))</f>
        <v/>
      </c>
      <c r="I430" s="14" t="str">
        <f t="shared" si="39"/>
        <v/>
      </c>
      <c r="J430" s="15" t="str">
        <f t="shared" si="44"/>
        <v/>
      </c>
      <c r="K430" s="16" t="str">
        <f t="shared" si="40"/>
        <v/>
      </c>
      <c r="L430" s="17" t="str">
        <f t="shared" si="41"/>
        <v/>
      </c>
      <c r="P430" s="12" t="str">
        <f t="shared" si="42"/>
        <v/>
      </c>
      <c r="Q430" s="11" t="str" cm="1">
        <f t="array" ref="Q430">IFERROR(INDEX($P$3:$P$501, MATCH(0,IF(ISBLANK($P$3:$P$501),1,COUNTIF(Q$2:$Q429, $P$3:$P$501)), 0)),"")</f>
        <v/>
      </c>
      <c r="T430" s="12" t="str">
        <f t="shared" si="43"/>
        <v/>
      </c>
      <c r="U430" s="11" t="str" cm="1">
        <f t="array" ref="U430">IFERROR(INDEX($T$3:$T$501, MATCH(0,IF(ISBLANK($T$3:$T$501),1,COUNTIF($U$2:U429, $T$3:$T$501)), 0)),"")</f>
        <v/>
      </c>
    </row>
    <row r="431" spans="1:21" x14ac:dyDescent="0.25">
      <c r="A431" s="59"/>
      <c r="B431" s="60"/>
      <c r="C431" s="61"/>
      <c r="D431" s="60"/>
      <c r="E431" s="60"/>
      <c r="F431" s="60"/>
      <c r="G431" s="60"/>
      <c r="H431" s="131" t="str">
        <f>IF(G431="","",VLOOKUP(G431,Instructions!AG$2:AH$43,2,FALSE))</f>
        <v/>
      </c>
      <c r="I431" s="24" t="str">
        <f t="shared" si="39"/>
        <v/>
      </c>
      <c r="J431" s="25" t="str">
        <f t="shared" si="44"/>
        <v/>
      </c>
      <c r="K431" s="26" t="str">
        <f t="shared" si="40"/>
        <v/>
      </c>
      <c r="L431" s="27" t="str">
        <f t="shared" si="41"/>
        <v/>
      </c>
      <c r="P431" s="12" t="str">
        <f t="shared" si="42"/>
        <v/>
      </c>
      <c r="Q431" s="11" t="str" cm="1">
        <f t="array" ref="Q431">IFERROR(INDEX($P$3:$P$501, MATCH(0,IF(ISBLANK($P$3:$P$501),1,COUNTIF(Q$2:$Q430, $P$3:$P$501)), 0)),"")</f>
        <v/>
      </c>
      <c r="T431" s="12" t="str">
        <f t="shared" si="43"/>
        <v/>
      </c>
      <c r="U431" s="11" t="str" cm="1">
        <f t="array" ref="U431">IFERROR(INDEX($T$3:$T$501, MATCH(0,IF(ISBLANK($T$3:$T$501),1,COUNTIF($U$2:U430, $T$3:$T$501)), 0)),"")</f>
        <v/>
      </c>
    </row>
    <row r="432" spans="1:21" x14ac:dyDescent="0.25">
      <c r="A432" s="62"/>
      <c r="B432" s="63"/>
      <c r="C432" s="64"/>
      <c r="D432" s="63"/>
      <c r="E432" s="63"/>
      <c r="F432" s="63"/>
      <c r="G432" s="63"/>
      <c r="H432" s="132" t="str">
        <f>IF(G432="","",VLOOKUP(G432,Instructions!AG$2:AH$43,2,FALSE))</f>
        <v/>
      </c>
      <c r="I432" s="14" t="str">
        <f t="shared" si="39"/>
        <v/>
      </c>
      <c r="J432" s="15" t="str">
        <f t="shared" si="44"/>
        <v/>
      </c>
      <c r="K432" s="16" t="str">
        <f t="shared" si="40"/>
        <v/>
      </c>
      <c r="L432" s="17" t="str">
        <f t="shared" si="41"/>
        <v/>
      </c>
      <c r="P432" s="12" t="str">
        <f t="shared" si="42"/>
        <v/>
      </c>
      <c r="Q432" s="11" t="str" cm="1">
        <f t="array" ref="Q432">IFERROR(INDEX($P$3:$P$501, MATCH(0,IF(ISBLANK($P$3:$P$501),1,COUNTIF(Q$2:$Q431, $P$3:$P$501)), 0)),"")</f>
        <v/>
      </c>
      <c r="T432" s="12" t="str">
        <f t="shared" si="43"/>
        <v/>
      </c>
      <c r="U432" s="11" t="str" cm="1">
        <f t="array" ref="U432">IFERROR(INDEX($T$3:$T$501, MATCH(0,IF(ISBLANK($T$3:$T$501),1,COUNTIF($U$2:U431, $T$3:$T$501)), 0)),"")</f>
        <v/>
      </c>
    </row>
    <row r="433" spans="1:21" x14ac:dyDescent="0.25">
      <c r="A433" s="59"/>
      <c r="B433" s="60"/>
      <c r="C433" s="61"/>
      <c r="D433" s="60"/>
      <c r="E433" s="60"/>
      <c r="F433" s="60"/>
      <c r="G433" s="60"/>
      <c r="H433" s="131" t="str">
        <f>IF(G433="","",VLOOKUP(G433,Instructions!AG$2:AH$43,2,FALSE))</f>
        <v/>
      </c>
      <c r="I433" s="24" t="str">
        <f t="shared" si="39"/>
        <v/>
      </c>
      <c r="J433" s="25" t="str">
        <f t="shared" si="44"/>
        <v/>
      </c>
      <c r="K433" s="26" t="str">
        <f t="shared" si="40"/>
        <v/>
      </c>
      <c r="L433" s="27" t="str">
        <f t="shared" si="41"/>
        <v/>
      </c>
      <c r="P433" s="12" t="str">
        <f t="shared" si="42"/>
        <v/>
      </c>
      <c r="Q433" s="11" t="str" cm="1">
        <f t="array" ref="Q433">IFERROR(INDEX($P$3:$P$501, MATCH(0,IF(ISBLANK($P$3:$P$501),1,COUNTIF(Q$2:$Q432, $P$3:$P$501)), 0)),"")</f>
        <v/>
      </c>
      <c r="T433" s="12" t="str">
        <f t="shared" si="43"/>
        <v/>
      </c>
      <c r="U433" s="11" t="str" cm="1">
        <f t="array" ref="U433">IFERROR(INDEX($T$3:$T$501, MATCH(0,IF(ISBLANK($T$3:$T$501),1,COUNTIF($U$2:U432, $T$3:$T$501)), 0)),"")</f>
        <v/>
      </c>
    </row>
    <row r="434" spans="1:21" x14ac:dyDescent="0.25">
      <c r="A434" s="62"/>
      <c r="B434" s="63"/>
      <c r="C434" s="64"/>
      <c r="D434" s="63"/>
      <c r="E434" s="63"/>
      <c r="F434" s="63"/>
      <c r="G434" s="63"/>
      <c r="H434" s="132" t="str">
        <f>IF(G434="","",VLOOKUP(G434,Instructions!AG$2:AH$43,2,FALSE))</f>
        <v/>
      </c>
      <c r="I434" s="14" t="str">
        <f t="shared" si="39"/>
        <v/>
      </c>
      <c r="J434" s="15" t="str">
        <f t="shared" si="44"/>
        <v/>
      </c>
      <c r="K434" s="16" t="str">
        <f t="shared" si="40"/>
        <v/>
      </c>
      <c r="L434" s="17" t="str">
        <f t="shared" si="41"/>
        <v/>
      </c>
      <c r="P434" s="12" t="str">
        <f t="shared" si="42"/>
        <v/>
      </c>
      <c r="Q434" s="11" t="str" cm="1">
        <f t="array" ref="Q434">IFERROR(INDEX($P$3:$P$501, MATCH(0,IF(ISBLANK($P$3:$P$501),1,COUNTIF(Q$2:$Q433, $P$3:$P$501)), 0)),"")</f>
        <v/>
      </c>
      <c r="T434" s="12" t="str">
        <f t="shared" si="43"/>
        <v/>
      </c>
      <c r="U434" s="11" t="str" cm="1">
        <f t="array" ref="U434">IFERROR(INDEX($T$3:$T$501, MATCH(0,IF(ISBLANK($T$3:$T$501),1,COUNTIF($U$2:U433, $T$3:$T$501)), 0)),"")</f>
        <v/>
      </c>
    </row>
    <row r="435" spans="1:21" x14ac:dyDescent="0.25">
      <c r="A435" s="59"/>
      <c r="B435" s="60"/>
      <c r="C435" s="61"/>
      <c r="D435" s="60"/>
      <c r="E435" s="60"/>
      <c r="F435" s="60"/>
      <c r="G435" s="60"/>
      <c r="H435" s="131" t="str">
        <f>IF(G435="","",VLOOKUP(G435,Instructions!AG$2:AH$43,2,FALSE))</f>
        <v/>
      </c>
      <c r="I435" s="24" t="str">
        <f t="shared" si="39"/>
        <v/>
      </c>
      <c r="J435" s="25" t="str">
        <f t="shared" si="44"/>
        <v/>
      </c>
      <c r="K435" s="26" t="str">
        <f t="shared" si="40"/>
        <v/>
      </c>
      <c r="L435" s="27" t="str">
        <f t="shared" si="41"/>
        <v/>
      </c>
      <c r="P435" s="12" t="str">
        <f t="shared" si="42"/>
        <v/>
      </c>
      <c r="Q435" s="11" t="str" cm="1">
        <f t="array" ref="Q435">IFERROR(INDEX($P$3:$P$501, MATCH(0,IF(ISBLANK($P$3:$P$501),1,COUNTIF(Q$2:$Q434, $P$3:$P$501)), 0)),"")</f>
        <v/>
      </c>
      <c r="T435" s="12" t="str">
        <f t="shared" si="43"/>
        <v/>
      </c>
      <c r="U435" s="11" t="str" cm="1">
        <f t="array" ref="U435">IFERROR(INDEX($T$3:$T$501, MATCH(0,IF(ISBLANK($T$3:$T$501),1,COUNTIF($U$2:U434, $T$3:$T$501)), 0)),"")</f>
        <v/>
      </c>
    </row>
    <row r="436" spans="1:21" x14ac:dyDescent="0.25">
      <c r="A436" s="62"/>
      <c r="B436" s="63"/>
      <c r="C436" s="64"/>
      <c r="D436" s="63"/>
      <c r="E436" s="63"/>
      <c r="F436" s="63"/>
      <c r="G436" s="63"/>
      <c r="H436" s="132" t="str">
        <f>IF(G436="","",VLOOKUP(G436,Instructions!AG$2:AH$43,2,FALSE))</f>
        <v/>
      </c>
      <c r="I436" s="14" t="str">
        <f t="shared" si="39"/>
        <v/>
      </c>
      <c r="J436" s="15" t="str">
        <f t="shared" si="44"/>
        <v/>
      </c>
      <c r="K436" s="16" t="str">
        <f t="shared" si="40"/>
        <v/>
      </c>
      <c r="L436" s="17" t="str">
        <f t="shared" si="41"/>
        <v/>
      </c>
      <c r="P436" s="12" t="str">
        <f t="shared" si="42"/>
        <v/>
      </c>
      <c r="Q436" s="11" t="str" cm="1">
        <f t="array" ref="Q436">IFERROR(INDEX($P$3:$P$501, MATCH(0,IF(ISBLANK($P$3:$P$501),1,COUNTIF(Q$2:$Q435, $P$3:$P$501)), 0)),"")</f>
        <v/>
      </c>
      <c r="T436" s="12" t="str">
        <f t="shared" si="43"/>
        <v/>
      </c>
      <c r="U436" s="11" t="str" cm="1">
        <f t="array" ref="U436">IFERROR(INDEX($T$3:$T$501, MATCH(0,IF(ISBLANK($T$3:$T$501),1,COUNTIF($U$2:U435, $T$3:$T$501)), 0)),"")</f>
        <v/>
      </c>
    </row>
    <row r="437" spans="1:21" x14ac:dyDescent="0.25">
      <c r="A437" s="59"/>
      <c r="B437" s="60"/>
      <c r="C437" s="61"/>
      <c r="D437" s="60"/>
      <c r="E437" s="60"/>
      <c r="F437" s="60"/>
      <c r="G437" s="60"/>
      <c r="H437" s="131" t="str">
        <f>IF(G437="","",VLOOKUP(G437,Instructions!AG$2:AH$43,2,FALSE))</f>
        <v/>
      </c>
      <c r="I437" s="24" t="str">
        <f t="shared" si="39"/>
        <v/>
      </c>
      <c r="J437" s="25" t="str">
        <f t="shared" si="44"/>
        <v/>
      </c>
      <c r="K437" s="26" t="str">
        <f t="shared" si="40"/>
        <v/>
      </c>
      <c r="L437" s="27" t="str">
        <f t="shared" si="41"/>
        <v/>
      </c>
      <c r="P437" s="12" t="str">
        <f t="shared" si="42"/>
        <v/>
      </c>
      <c r="Q437" s="11" t="str" cm="1">
        <f t="array" ref="Q437">IFERROR(INDEX($P$3:$P$501, MATCH(0,IF(ISBLANK($P$3:$P$501),1,COUNTIF(Q$2:$Q436, $P$3:$P$501)), 0)),"")</f>
        <v/>
      </c>
      <c r="T437" s="12" t="str">
        <f t="shared" si="43"/>
        <v/>
      </c>
      <c r="U437" s="11" t="str" cm="1">
        <f t="array" ref="U437">IFERROR(INDEX($T$3:$T$501, MATCH(0,IF(ISBLANK($T$3:$T$501),1,COUNTIF($U$2:U436, $T$3:$T$501)), 0)),"")</f>
        <v/>
      </c>
    </row>
    <row r="438" spans="1:21" x14ac:dyDescent="0.25">
      <c r="A438" s="62"/>
      <c r="B438" s="63"/>
      <c r="C438" s="64"/>
      <c r="D438" s="63"/>
      <c r="E438" s="63"/>
      <c r="F438" s="63"/>
      <c r="G438" s="63"/>
      <c r="H438" s="132" t="str">
        <f>IF(G438="","",VLOOKUP(G438,Instructions!AG$2:AH$43,2,FALSE))</f>
        <v/>
      </c>
      <c r="I438" s="14" t="str">
        <f t="shared" si="39"/>
        <v/>
      </c>
      <c r="J438" s="15" t="str">
        <f t="shared" si="44"/>
        <v/>
      </c>
      <c r="K438" s="16" t="str">
        <f t="shared" si="40"/>
        <v/>
      </c>
      <c r="L438" s="17" t="str">
        <f t="shared" si="41"/>
        <v/>
      </c>
      <c r="P438" s="12" t="str">
        <f t="shared" si="42"/>
        <v/>
      </c>
      <c r="Q438" s="11" t="str" cm="1">
        <f t="array" ref="Q438">IFERROR(INDEX($P$3:$P$501, MATCH(0,IF(ISBLANK($P$3:$P$501),1,COUNTIF(Q$2:$Q437, $P$3:$P$501)), 0)),"")</f>
        <v/>
      </c>
      <c r="T438" s="12" t="str">
        <f t="shared" si="43"/>
        <v/>
      </c>
      <c r="U438" s="11" t="str" cm="1">
        <f t="array" ref="U438">IFERROR(INDEX($T$3:$T$501, MATCH(0,IF(ISBLANK($T$3:$T$501),1,COUNTIF($U$2:U437, $T$3:$T$501)), 0)),"")</f>
        <v/>
      </c>
    </row>
    <row r="439" spans="1:21" x14ac:dyDescent="0.25">
      <c r="A439" s="59"/>
      <c r="B439" s="60"/>
      <c r="C439" s="61"/>
      <c r="D439" s="60"/>
      <c r="E439" s="60"/>
      <c r="F439" s="60"/>
      <c r="G439" s="60"/>
      <c r="H439" s="131" t="str">
        <f>IF(G439="","",VLOOKUP(G439,Instructions!AG$2:AH$43,2,FALSE))</f>
        <v/>
      </c>
      <c r="I439" s="24" t="str">
        <f t="shared" si="39"/>
        <v/>
      </c>
      <c r="J439" s="25" t="str">
        <f t="shared" si="44"/>
        <v/>
      </c>
      <c r="K439" s="26" t="str">
        <f t="shared" si="40"/>
        <v/>
      </c>
      <c r="L439" s="27" t="str">
        <f t="shared" si="41"/>
        <v/>
      </c>
      <c r="P439" s="12" t="str">
        <f t="shared" si="42"/>
        <v/>
      </c>
      <c r="Q439" s="11" t="str" cm="1">
        <f t="array" ref="Q439">IFERROR(INDEX($P$3:$P$501, MATCH(0,IF(ISBLANK($P$3:$P$501),1,COUNTIF(Q$2:$Q438, $P$3:$P$501)), 0)),"")</f>
        <v/>
      </c>
      <c r="T439" s="12" t="str">
        <f t="shared" si="43"/>
        <v/>
      </c>
      <c r="U439" s="11" t="str" cm="1">
        <f t="array" ref="U439">IFERROR(INDEX($T$3:$T$501, MATCH(0,IF(ISBLANK($T$3:$T$501),1,COUNTIF($U$2:U438, $T$3:$T$501)), 0)),"")</f>
        <v/>
      </c>
    </row>
    <row r="440" spans="1:21" x14ac:dyDescent="0.25">
      <c r="A440" s="62"/>
      <c r="B440" s="63"/>
      <c r="C440" s="64"/>
      <c r="D440" s="63"/>
      <c r="E440" s="63"/>
      <c r="F440" s="63"/>
      <c r="G440" s="63"/>
      <c r="H440" s="132" t="str">
        <f>IF(G440="","",VLOOKUP(G440,Instructions!AG$2:AH$43,2,FALSE))</f>
        <v/>
      </c>
      <c r="I440" s="14" t="str">
        <f t="shared" si="39"/>
        <v/>
      </c>
      <c r="J440" s="15" t="str">
        <f t="shared" si="44"/>
        <v/>
      </c>
      <c r="K440" s="16" t="str">
        <f t="shared" si="40"/>
        <v/>
      </c>
      <c r="L440" s="17" t="str">
        <f t="shared" si="41"/>
        <v/>
      </c>
      <c r="P440" s="12" t="str">
        <f t="shared" si="42"/>
        <v/>
      </c>
      <c r="Q440" s="11" t="str" cm="1">
        <f t="array" ref="Q440">IFERROR(INDEX($P$3:$P$501, MATCH(0,IF(ISBLANK($P$3:$P$501),1,COUNTIF(Q$2:$Q439, $P$3:$P$501)), 0)),"")</f>
        <v/>
      </c>
      <c r="T440" s="12" t="str">
        <f t="shared" si="43"/>
        <v/>
      </c>
      <c r="U440" s="11" t="str" cm="1">
        <f t="array" ref="U440">IFERROR(INDEX($T$3:$T$501, MATCH(0,IF(ISBLANK($T$3:$T$501),1,COUNTIF($U$2:U439, $T$3:$T$501)), 0)),"")</f>
        <v/>
      </c>
    </row>
    <row r="441" spans="1:21" x14ac:dyDescent="0.25">
      <c r="A441" s="59"/>
      <c r="B441" s="60"/>
      <c r="C441" s="61"/>
      <c r="D441" s="60"/>
      <c r="E441" s="60"/>
      <c r="F441" s="60"/>
      <c r="G441" s="60"/>
      <c r="H441" s="131" t="str">
        <f>IF(G441="","",VLOOKUP(G441,Instructions!AG$2:AH$43,2,FALSE))</f>
        <v/>
      </c>
      <c r="I441" s="24" t="str">
        <f t="shared" si="39"/>
        <v/>
      </c>
      <c r="J441" s="25" t="str">
        <f t="shared" si="44"/>
        <v/>
      </c>
      <c r="K441" s="26" t="str">
        <f t="shared" si="40"/>
        <v/>
      </c>
      <c r="L441" s="27" t="str">
        <f t="shared" si="41"/>
        <v/>
      </c>
      <c r="P441" s="12" t="str">
        <f t="shared" si="42"/>
        <v/>
      </c>
      <c r="Q441" s="11" t="str" cm="1">
        <f t="array" ref="Q441">IFERROR(INDEX($P$3:$P$501, MATCH(0,IF(ISBLANK($P$3:$P$501),1,COUNTIF(Q$2:$Q440, $P$3:$P$501)), 0)),"")</f>
        <v/>
      </c>
      <c r="T441" s="12" t="str">
        <f t="shared" si="43"/>
        <v/>
      </c>
      <c r="U441" s="11" t="str" cm="1">
        <f t="array" ref="U441">IFERROR(INDEX($T$3:$T$501, MATCH(0,IF(ISBLANK($T$3:$T$501),1,COUNTIF($U$2:U440, $T$3:$T$501)), 0)),"")</f>
        <v/>
      </c>
    </row>
    <row r="442" spans="1:21" x14ac:dyDescent="0.25">
      <c r="A442" s="62"/>
      <c r="B442" s="63"/>
      <c r="C442" s="64"/>
      <c r="D442" s="63"/>
      <c r="E442" s="63"/>
      <c r="F442" s="63"/>
      <c r="G442" s="63"/>
      <c r="H442" s="132" t="str">
        <f>IF(G442="","",VLOOKUP(G442,Instructions!AG$2:AH$43,2,FALSE))</f>
        <v/>
      </c>
      <c r="I442" s="14" t="str">
        <f t="shared" si="39"/>
        <v/>
      </c>
      <c r="J442" s="15" t="str">
        <f t="shared" si="44"/>
        <v/>
      </c>
      <c r="K442" s="16" t="str">
        <f t="shared" si="40"/>
        <v/>
      </c>
      <c r="L442" s="17" t="str">
        <f t="shared" si="41"/>
        <v/>
      </c>
      <c r="P442" s="12" t="str">
        <f t="shared" si="42"/>
        <v/>
      </c>
      <c r="Q442" s="11" t="str" cm="1">
        <f t="array" ref="Q442">IFERROR(INDEX($P$3:$P$501, MATCH(0,IF(ISBLANK($P$3:$P$501),1,COUNTIF(Q$2:$Q441, $P$3:$P$501)), 0)),"")</f>
        <v/>
      </c>
      <c r="T442" s="12" t="str">
        <f t="shared" si="43"/>
        <v/>
      </c>
      <c r="U442" s="11" t="str" cm="1">
        <f t="array" ref="U442">IFERROR(INDEX($T$3:$T$501, MATCH(0,IF(ISBLANK($T$3:$T$501),1,COUNTIF($U$2:U441, $T$3:$T$501)), 0)),"")</f>
        <v/>
      </c>
    </row>
    <row r="443" spans="1:21" x14ac:dyDescent="0.25">
      <c r="A443" s="59"/>
      <c r="B443" s="60"/>
      <c r="C443" s="61"/>
      <c r="D443" s="60"/>
      <c r="E443" s="60"/>
      <c r="F443" s="60"/>
      <c r="G443" s="60"/>
      <c r="H443" s="131" t="str">
        <f>IF(G443="","",VLOOKUP(G443,Instructions!AG$2:AH$43,2,FALSE))</f>
        <v/>
      </c>
      <c r="I443" s="24" t="str">
        <f t="shared" si="39"/>
        <v/>
      </c>
      <c r="J443" s="25" t="str">
        <f t="shared" si="44"/>
        <v/>
      </c>
      <c r="K443" s="26" t="str">
        <f t="shared" si="40"/>
        <v/>
      </c>
      <c r="L443" s="27" t="str">
        <f t="shared" si="41"/>
        <v/>
      </c>
      <c r="P443" s="12" t="str">
        <f t="shared" si="42"/>
        <v/>
      </c>
      <c r="Q443" s="11" t="str" cm="1">
        <f t="array" ref="Q443">IFERROR(INDEX($P$3:$P$501, MATCH(0,IF(ISBLANK($P$3:$P$501),1,COUNTIF(Q$2:$Q442, $P$3:$P$501)), 0)),"")</f>
        <v/>
      </c>
      <c r="T443" s="12" t="str">
        <f t="shared" si="43"/>
        <v/>
      </c>
      <c r="U443" s="11" t="str" cm="1">
        <f t="array" ref="U443">IFERROR(INDEX($T$3:$T$501, MATCH(0,IF(ISBLANK($T$3:$T$501),1,COUNTIF($U$2:U442, $T$3:$T$501)), 0)),"")</f>
        <v/>
      </c>
    </row>
    <row r="444" spans="1:21" x14ac:dyDescent="0.25">
      <c r="A444" s="62"/>
      <c r="B444" s="63"/>
      <c r="C444" s="64"/>
      <c r="D444" s="63"/>
      <c r="E444" s="63"/>
      <c r="F444" s="63"/>
      <c r="G444" s="63"/>
      <c r="H444" s="132" t="str">
        <f>IF(G444="","",VLOOKUP(G444,Instructions!AG$2:AH$43,2,FALSE))</f>
        <v/>
      </c>
      <c r="I444" s="14" t="str">
        <f t="shared" si="39"/>
        <v/>
      </c>
      <c r="J444" s="15" t="str">
        <f t="shared" si="44"/>
        <v/>
      </c>
      <c r="K444" s="16" t="str">
        <f t="shared" si="40"/>
        <v/>
      </c>
      <c r="L444" s="17" t="str">
        <f t="shared" si="41"/>
        <v/>
      </c>
      <c r="P444" s="12" t="str">
        <f t="shared" si="42"/>
        <v/>
      </c>
      <c r="Q444" s="11" t="str" cm="1">
        <f t="array" ref="Q444">IFERROR(INDEX($P$3:$P$501, MATCH(0,IF(ISBLANK($P$3:$P$501),1,COUNTIF(Q$2:$Q443, $P$3:$P$501)), 0)),"")</f>
        <v/>
      </c>
      <c r="T444" s="12" t="str">
        <f t="shared" si="43"/>
        <v/>
      </c>
      <c r="U444" s="11" t="str" cm="1">
        <f t="array" ref="U444">IFERROR(INDEX($T$3:$T$501, MATCH(0,IF(ISBLANK($T$3:$T$501),1,COUNTIF($U$2:U443, $T$3:$T$501)), 0)),"")</f>
        <v/>
      </c>
    </row>
    <row r="445" spans="1:21" x14ac:dyDescent="0.25">
      <c r="A445" s="59"/>
      <c r="B445" s="60"/>
      <c r="C445" s="61"/>
      <c r="D445" s="60"/>
      <c r="E445" s="60"/>
      <c r="F445" s="60"/>
      <c r="G445" s="60"/>
      <c r="H445" s="131" t="str">
        <f>IF(G445="","",VLOOKUP(G445,Instructions!AG$2:AH$43,2,FALSE))</f>
        <v/>
      </c>
      <c r="I445" s="24" t="str">
        <f t="shared" si="39"/>
        <v/>
      </c>
      <c r="J445" s="25" t="str">
        <f t="shared" si="44"/>
        <v/>
      </c>
      <c r="K445" s="26" t="str">
        <f t="shared" si="40"/>
        <v/>
      </c>
      <c r="L445" s="27" t="str">
        <f t="shared" si="41"/>
        <v/>
      </c>
      <c r="P445" s="12" t="str">
        <f t="shared" si="42"/>
        <v/>
      </c>
      <c r="Q445" s="11" t="str" cm="1">
        <f t="array" ref="Q445">IFERROR(INDEX($P$3:$P$501, MATCH(0,IF(ISBLANK($P$3:$P$501),1,COUNTIF(Q$2:$Q444, $P$3:$P$501)), 0)),"")</f>
        <v/>
      </c>
      <c r="T445" s="12" t="str">
        <f t="shared" si="43"/>
        <v/>
      </c>
      <c r="U445" s="11" t="str" cm="1">
        <f t="array" ref="U445">IFERROR(INDEX($T$3:$T$501, MATCH(0,IF(ISBLANK($T$3:$T$501),1,COUNTIF($U$2:U444, $T$3:$T$501)), 0)),"")</f>
        <v/>
      </c>
    </row>
    <row r="446" spans="1:21" x14ac:dyDescent="0.25">
      <c r="A446" s="62"/>
      <c r="B446" s="63"/>
      <c r="C446" s="64"/>
      <c r="D446" s="63"/>
      <c r="E446" s="63"/>
      <c r="F446" s="63"/>
      <c r="G446" s="63"/>
      <c r="H446" s="132" t="str">
        <f>IF(G446="","",VLOOKUP(G446,Instructions!AG$2:AH$43,2,FALSE))</f>
        <v/>
      </c>
      <c r="I446" s="14" t="str">
        <f t="shared" si="39"/>
        <v/>
      </c>
      <c r="J446" s="15" t="str">
        <f t="shared" si="44"/>
        <v/>
      </c>
      <c r="K446" s="16" t="str">
        <f t="shared" si="40"/>
        <v/>
      </c>
      <c r="L446" s="17" t="str">
        <f t="shared" si="41"/>
        <v/>
      </c>
      <c r="P446" s="12" t="str">
        <f t="shared" si="42"/>
        <v/>
      </c>
      <c r="Q446" s="11" t="str" cm="1">
        <f t="array" ref="Q446">IFERROR(INDEX($P$3:$P$501, MATCH(0,IF(ISBLANK($P$3:$P$501),1,COUNTIF(Q$2:$Q445, $P$3:$P$501)), 0)),"")</f>
        <v/>
      </c>
      <c r="T446" s="12" t="str">
        <f t="shared" si="43"/>
        <v/>
      </c>
      <c r="U446" s="11" t="str" cm="1">
        <f t="array" ref="U446">IFERROR(INDEX($T$3:$T$501, MATCH(0,IF(ISBLANK($T$3:$T$501),1,COUNTIF($U$2:U445, $T$3:$T$501)), 0)),"")</f>
        <v/>
      </c>
    </row>
    <row r="447" spans="1:21" x14ac:dyDescent="0.25">
      <c r="A447" s="59"/>
      <c r="B447" s="60"/>
      <c r="C447" s="61"/>
      <c r="D447" s="60"/>
      <c r="E447" s="60"/>
      <c r="F447" s="60"/>
      <c r="G447" s="60"/>
      <c r="H447" s="131" t="str">
        <f>IF(G447="","",VLOOKUP(G447,Instructions!AG$2:AH$43,2,FALSE))</f>
        <v/>
      </c>
      <c r="I447" s="24" t="str">
        <f t="shared" si="39"/>
        <v/>
      </c>
      <c r="J447" s="25" t="str">
        <f t="shared" si="44"/>
        <v/>
      </c>
      <c r="K447" s="26" t="str">
        <f t="shared" si="40"/>
        <v/>
      </c>
      <c r="L447" s="27" t="str">
        <f t="shared" si="41"/>
        <v/>
      </c>
      <c r="P447" s="12" t="str">
        <f t="shared" si="42"/>
        <v/>
      </c>
      <c r="Q447" s="11" t="str" cm="1">
        <f t="array" ref="Q447">IFERROR(INDEX($P$3:$P$501, MATCH(0,IF(ISBLANK($P$3:$P$501),1,COUNTIF(Q$2:$Q446, $P$3:$P$501)), 0)),"")</f>
        <v/>
      </c>
      <c r="T447" s="12" t="str">
        <f t="shared" si="43"/>
        <v/>
      </c>
      <c r="U447" s="11" t="str" cm="1">
        <f t="array" ref="U447">IFERROR(INDEX($T$3:$T$501, MATCH(0,IF(ISBLANK($T$3:$T$501),1,COUNTIF($U$2:U446, $T$3:$T$501)), 0)),"")</f>
        <v/>
      </c>
    </row>
    <row r="448" spans="1:21" x14ac:dyDescent="0.25">
      <c r="A448" s="62"/>
      <c r="B448" s="63"/>
      <c r="C448" s="64"/>
      <c r="D448" s="63"/>
      <c r="E448" s="63"/>
      <c r="F448" s="63"/>
      <c r="G448" s="63"/>
      <c r="H448" s="132" t="str">
        <f>IF(G448="","",VLOOKUP(G448,Instructions!AG$2:AH$43,2,FALSE))</f>
        <v/>
      </c>
      <c r="I448" s="14" t="str">
        <f t="shared" si="39"/>
        <v/>
      </c>
      <c r="J448" s="15" t="str">
        <f t="shared" si="44"/>
        <v/>
      </c>
      <c r="K448" s="16" t="str">
        <f t="shared" si="40"/>
        <v/>
      </c>
      <c r="L448" s="17" t="str">
        <f t="shared" si="41"/>
        <v/>
      </c>
      <c r="P448" s="12" t="str">
        <f t="shared" si="42"/>
        <v/>
      </c>
      <c r="Q448" s="11" t="str" cm="1">
        <f t="array" ref="Q448">IFERROR(INDEX($P$3:$P$501, MATCH(0,IF(ISBLANK($P$3:$P$501),1,COUNTIF(Q$2:$Q447, $P$3:$P$501)), 0)),"")</f>
        <v/>
      </c>
      <c r="T448" s="12" t="str">
        <f t="shared" si="43"/>
        <v/>
      </c>
      <c r="U448" s="11" t="str" cm="1">
        <f t="array" ref="U448">IFERROR(INDEX($T$3:$T$501, MATCH(0,IF(ISBLANK($T$3:$T$501),1,COUNTIF($U$2:U447, $T$3:$T$501)), 0)),"")</f>
        <v/>
      </c>
    </row>
    <row r="449" spans="1:21" x14ac:dyDescent="0.25">
      <c r="A449" s="59"/>
      <c r="B449" s="60"/>
      <c r="C449" s="61"/>
      <c r="D449" s="60"/>
      <c r="E449" s="60"/>
      <c r="F449" s="60"/>
      <c r="G449" s="60"/>
      <c r="H449" s="131" t="str">
        <f>IF(G449="","",VLOOKUP(G449,Instructions!AG$2:AH$43,2,FALSE))</f>
        <v/>
      </c>
      <c r="I449" s="24" t="str">
        <f t="shared" si="39"/>
        <v/>
      </c>
      <c r="J449" s="25" t="str">
        <f t="shared" si="44"/>
        <v/>
      </c>
      <c r="K449" s="26" t="str">
        <f t="shared" si="40"/>
        <v/>
      </c>
      <c r="L449" s="27" t="str">
        <f t="shared" si="41"/>
        <v/>
      </c>
      <c r="P449" s="12" t="str">
        <f t="shared" si="42"/>
        <v/>
      </c>
      <c r="Q449" s="11" t="str" cm="1">
        <f t="array" ref="Q449">IFERROR(INDEX($P$3:$P$501, MATCH(0,IF(ISBLANK($P$3:$P$501),1,COUNTIF(Q$2:$Q448, $P$3:$P$501)), 0)),"")</f>
        <v/>
      </c>
      <c r="T449" s="12" t="str">
        <f t="shared" si="43"/>
        <v/>
      </c>
      <c r="U449" s="11" t="str" cm="1">
        <f t="array" ref="U449">IFERROR(INDEX($T$3:$T$501, MATCH(0,IF(ISBLANK($T$3:$T$501),1,COUNTIF($U$2:U448, $T$3:$T$501)), 0)),"")</f>
        <v/>
      </c>
    </row>
    <row r="450" spans="1:21" x14ac:dyDescent="0.25">
      <c r="A450" s="62"/>
      <c r="B450" s="63"/>
      <c r="C450" s="64"/>
      <c r="D450" s="63"/>
      <c r="E450" s="63"/>
      <c r="F450" s="63"/>
      <c r="G450" s="63"/>
      <c r="H450" s="132" t="str">
        <f>IF(G450="","",VLOOKUP(G450,Instructions!AG$2:AH$43,2,FALSE))</f>
        <v/>
      </c>
      <c r="I450" s="14" t="str">
        <f t="shared" ref="I450:I501" si="45">IF(F450="A",8,IF(F450="B",4,IF(F450="C",2,IF(F450="","",IF(F450="D",1,"Error")))))</f>
        <v/>
      </c>
      <c r="J450" s="15" t="str">
        <f t="shared" si="44"/>
        <v/>
      </c>
      <c r="K450" s="16" t="str">
        <f t="shared" ref="K450:K501" si="46">IF(B450&lt;&gt;"",IF(I450="","",IF(AND(B450="N")*OR(E450=1,E450=3,E450=4,E450=10),19100,IF(AND(B450="N")*OR(E450=2,E450=11),19400, IF(AND(B450="N")*OR(E450=5,E450=7,E450=8,E450=9),18400, IF(AND(B450="N")*OR(E450=6,E450=14,E450=18,E450=19,E450=20),18200,IF(AND(B450="N")*OR(E450=12,E450=16),18500, IF(AND(B450="N")*OR(E450=13,E450=21),17700,IF(AND(B450="N",E450=15),17300,IF(AND(B450="N",E450=17),18600,10300))))))))),"")</f>
        <v/>
      </c>
      <c r="L450" s="17" t="str">
        <f t="shared" ref="L450:L501" si="47">IF(OR(J450="",K450=""),"",J450*K450)</f>
        <v/>
      </c>
      <c r="P450" s="12" t="str">
        <f t="shared" si="42"/>
        <v/>
      </c>
      <c r="Q450" s="11" t="str" cm="1">
        <f t="array" ref="Q450">IFERROR(INDEX($P$3:$P$501, MATCH(0,IF(ISBLANK($P$3:$P$501),1,COUNTIF(Q$2:$Q449, $P$3:$P$501)), 0)),"")</f>
        <v/>
      </c>
      <c r="T450" s="12" t="str">
        <f t="shared" si="43"/>
        <v/>
      </c>
      <c r="U450" s="11" t="str" cm="1">
        <f t="array" ref="U450">IFERROR(INDEX($T$3:$T$501, MATCH(0,IF(ISBLANK($T$3:$T$501),1,COUNTIF($U$2:U449, $T$3:$T$501)), 0)),"")</f>
        <v/>
      </c>
    </row>
    <row r="451" spans="1:21" x14ac:dyDescent="0.25">
      <c r="A451" s="59"/>
      <c r="B451" s="60"/>
      <c r="C451" s="61"/>
      <c r="D451" s="60"/>
      <c r="E451" s="60"/>
      <c r="F451" s="60"/>
      <c r="G451" s="60"/>
      <c r="H451" s="131" t="str">
        <f>IF(G451="","",VLOOKUP(G451,Instructions!AG$2:AH$43,2,FALSE))</f>
        <v/>
      </c>
      <c r="I451" s="24" t="str">
        <f t="shared" si="45"/>
        <v/>
      </c>
      <c r="J451" s="25" t="str">
        <f t="shared" si="44"/>
        <v/>
      </c>
      <c r="K451" s="26" t="str">
        <f t="shared" si="46"/>
        <v/>
      </c>
      <c r="L451" s="27" t="str">
        <f t="shared" si="47"/>
        <v/>
      </c>
      <c r="P451" s="12" t="str">
        <f t="shared" si="42"/>
        <v/>
      </c>
      <c r="Q451" s="11" t="str" cm="1">
        <f t="array" ref="Q451">IFERROR(INDEX($P$3:$P$501, MATCH(0,IF(ISBLANK($P$3:$P$501),1,COUNTIF(Q$2:$Q450, $P$3:$P$501)), 0)),"")</f>
        <v/>
      </c>
      <c r="T451" s="12" t="str">
        <f t="shared" si="43"/>
        <v/>
      </c>
      <c r="U451" s="11" t="str" cm="1">
        <f t="array" ref="U451">IFERROR(INDEX($T$3:$T$501, MATCH(0,IF(ISBLANK($T$3:$T$501),1,COUNTIF($U$2:U450, $T$3:$T$501)), 0)),"")</f>
        <v/>
      </c>
    </row>
    <row r="452" spans="1:21" x14ac:dyDescent="0.25">
      <c r="A452" s="62"/>
      <c r="B452" s="63"/>
      <c r="C452" s="64"/>
      <c r="D452" s="63"/>
      <c r="E452" s="63"/>
      <c r="F452" s="63"/>
      <c r="G452" s="63"/>
      <c r="H452" s="132" t="str">
        <f>IF(G452="","",VLOOKUP(G452,Instructions!AG$2:AH$43,2,FALSE))</f>
        <v/>
      </c>
      <c r="I452" s="14" t="str">
        <f t="shared" si="45"/>
        <v/>
      </c>
      <c r="J452" s="15" t="str">
        <f t="shared" si="44"/>
        <v/>
      </c>
      <c r="K452" s="16" t="str">
        <f t="shared" si="46"/>
        <v/>
      </c>
      <c r="L452" s="17" t="str">
        <f t="shared" si="47"/>
        <v/>
      </c>
      <c r="P452" s="12" t="str">
        <f t="shared" ref="P452:P501" si="48">IF(C452&gt;0,D452,"")</f>
        <v/>
      </c>
      <c r="Q452" s="11" t="str" cm="1">
        <f t="array" ref="Q452">IFERROR(INDEX($P$3:$P$501, MATCH(0,IF(ISBLANK($P$3:$P$501),1,COUNTIF(Q$2:$Q451, $P$3:$P$501)), 0)),"")</f>
        <v/>
      </c>
      <c r="T452" s="12" t="str">
        <f t="shared" ref="T452:T501" si="49">IF(C452&gt;0,F452,"")</f>
        <v/>
      </c>
      <c r="U452" s="11" t="str" cm="1">
        <f t="array" ref="U452">IFERROR(INDEX($T$3:$T$501, MATCH(0,IF(ISBLANK($T$3:$T$501),1,COUNTIF($U$2:U451, $T$3:$T$501)), 0)),"")</f>
        <v/>
      </c>
    </row>
    <row r="453" spans="1:21" x14ac:dyDescent="0.25">
      <c r="A453" s="59"/>
      <c r="B453" s="60"/>
      <c r="C453" s="61"/>
      <c r="D453" s="60"/>
      <c r="E453" s="60"/>
      <c r="F453" s="60"/>
      <c r="G453" s="60"/>
      <c r="H453" s="131" t="str">
        <f>IF(G453="","",VLOOKUP(G453,Instructions!AG$2:AH$43,2,FALSE))</f>
        <v/>
      </c>
      <c r="I453" s="24" t="str">
        <f t="shared" si="45"/>
        <v/>
      </c>
      <c r="J453" s="25" t="str">
        <f t="shared" ref="J453:J500" si="50">IF(C453="","",ROUND(C453,3)*I453)</f>
        <v/>
      </c>
      <c r="K453" s="26" t="str">
        <f t="shared" si="46"/>
        <v/>
      </c>
      <c r="L453" s="27" t="str">
        <f t="shared" si="47"/>
        <v/>
      </c>
      <c r="P453" s="12" t="str">
        <f t="shared" si="48"/>
        <v/>
      </c>
      <c r="Q453" s="11" t="str" cm="1">
        <f t="array" ref="Q453">IFERROR(INDEX($P$3:$P$501, MATCH(0,IF(ISBLANK($P$3:$P$501),1,COUNTIF(Q$2:$Q452, $P$3:$P$501)), 0)),"")</f>
        <v/>
      </c>
      <c r="T453" s="12" t="str">
        <f t="shared" si="49"/>
        <v/>
      </c>
      <c r="U453" s="11" t="str" cm="1">
        <f t="array" ref="U453">IFERROR(INDEX($T$3:$T$501, MATCH(0,IF(ISBLANK($T$3:$T$501),1,COUNTIF($U$2:U452, $T$3:$T$501)), 0)),"")</f>
        <v/>
      </c>
    </row>
    <row r="454" spans="1:21" x14ac:dyDescent="0.25">
      <c r="A454" s="62"/>
      <c r="B454" s="63"/>
      <c r="C454" s="64"/>
      <c r="D454" s="63"/>
      <c r="E454" s="63"/>
      <c r="F454" s="63"/>
      <c r="G454" s="63"/>
      <c r="H454" s="132" t="str">
        <f>IF(G454="","",VLOOKUP(G454,Instructions!AG$2:AH$43,2,FALSE))</f>
        <v/>
      </c>
      <c r="I454" s="14" t="str">
        <f t="shared" si="45"/>
        <v/>
      </c>
      <c r="J454" s="15" t="str">
        <f t="shared" si="50"/>
        <v/>
      </c>
      <c r="K454" s="16" t="str">
        <f t="shared" si="46"/>
        <v/>
      </c>
      <c r="L454" s="17" t="str">
        <f t="shared" si="47"/>
        <v/>
      </c>
      <c r="P454" s="12" t="str">
        <f t="shared" si="48"/>
        <v/>
      </c>
      <c r="Q454" s="11" t="str" cm="1">
        <f t="array" ref="Q454">IFERROR(INDEX($P$3:$P$501, MATCH(0,IF(ISBLANK($P$3:$P$501),1,COUNTIF(Q$2:$Q453, $P$3:$P$501)), 0)),"")</f>
        <v/>
      </c>
      <c r="T454" s="12" t="str">
        <f t="shared" si="49"/>
        <v/>
      </c>
      <c r="U454" s="11" t="str" cm="1">
        <f t="array" ref="U454">IFERROR(INDEX($T$3:$T$501, MATCH(0,IF(ISBLANK($T$3:$T$501),1,COUNTIF($U$2:U453, $T$3:$T$501)), 0)),"")</f>
        <v/>
      </c>
    </row>
    <row r="455" spans="1:21" x14ac:dyDescent="0.25">
      <c r="A455" s="59"/>
      <c r="B455" s="60"/>
      <c r="C455" s="61"/>
      <c r="D455" s="60"/>
      <c r="E455" s="60"/>
      <c r="F455" s="60"/>
      <c r="G455" s="60"/>
      <c r="H455" s="131" t="str">
        <f>IF(G455="","",VLOOKUP(G455,Instructions!AG$2:AH$43,2,FALSE))</f>
        <v/>
      </c>
      <c r="I455" s="24" t="str">
        <f t="shared" si="45"/>
        <v/>
      </c>
      <c r="J455" s="25" t="str">
        <f t="shared" si="50"/>
        <v/>
      </c>
      <c r="K455" s="26" t="str">
        <f t="shared" si="46"/>
        <v/>
      </c>
      <c r="L455" s="27" t="str">
        <f t="shared" si="47"/>
        <v/>
      </c>
      <c r="P455" s="12" t="str">
        <f t="shared" si="48"/>
        <v/>
      </c>
      <c r="Q455" s="11" t="str" cm="1">
        <f t="array" ref="Q455">IFERROR(INDEX($P$3:$P$501, MATCH(0,IF(ISBLANK($P$3:$P$501),1,COUNTIF(Q$2:$Q454, $P$3:$P$501)), 0)),"")</f>
        <v/>
      </c>
      <c r="T455" s="12" t="str">
        <f t="shared" si="49"/>
        <v/>
      </c>
      <c r="U455" s="11" t="str" cm="1">
        <f t="array" ref="U455">IFERROR(INDEX($T$3:$T$501, MATCH(0,IF(ISBLANK($T$3:$T$501),1,COUNTIF($U$2:U454, $T$3:$T$501)), 0)),"")</f>
        <v/>
      </c>
    </row>
    <row r="456" spans="1:21" x14ac:dyDescent="0.25">
      <c r="A456" s="62"/>
      <c r="B456" s="63"/>
      <c r="C456" s="64"/>
      <c r="D456" s="63"/>
      <c r="E456" s="63"/>
      <c r="F456" s="63"/>
      <c r="G456" s="63"/>
      <c r="H456" s="132" t="str">
        <f>IF(G456="","",VLOOKUP(G456,Instructions!AG$2:AH$43,2,FALSE))</f>
        <v/>
      </c>
      <c r="I456" s="14" t="str">
        <f t="shared" si="45"/>
        <v/>
      </c>
      <c r="J456" s="15" t="str">
        <f t="shared" si="50"/>
        <v/>
      </c>
      <c r="K456" s="16" t="str">
        <f t="shared" si="46"/>
        <v/>
      </c>
      <c r="L456" s="17" t="str">
        <f t="shared" si="47"/>
        <v/>
      </c>
      <c r="P456" s="12" t="str">
        <f t="shared" si="48"/>
        <v/>
      </c>
      <c r="Q456" s="11" t="str" cm="1">
        <f t="array" ref="Q456">IFERROR(INDEX($P$3:$P$501, MATCH(0,IF(ISBLANK($P$3:$P$501),1,COUNTIF(Q$2:$Q455, $P$3:$P$501)), 0)),"")</f>
        <v/>
      </c>
      <c r="T456" s="12" t="str">
        <f t="shared" si="49"/>
        <v/>
      </c>
      <c r="U456" s="11" t="str" cm="1">
        <f t="array" ref="U456">IFERROR(INDEX($T$3:$T$501, MATCH(0,IF(ISBLANK($T$3:$T$501),1,COUNTIF($U$2:U455, $T$3:$T$501)), 0)),"")</f>
        <v/>
      </c>
    </row>
    <row r="457" spans="1:21" x14ac:dyDescent="0.25">
      <c r="A457" s="59"/>
      <c r="B457" s="60"/>
      <c r="C457" s="61"/>
      <c r="D457" s="60"/>
      <c r="E457" s="60"/>
      <c r="F457" s="60"/>
      <c r="G457" s="60"/>
      <c r="H457" s="131" t="str">
        <f>IF(G457="","",VLOOKUP(G457,Instructions!AG$2:AH$43,2,FALSE))</f>
        <v/>
      </c>
      <c r="I457" s="24" t="str">
        <f t="shared" si="45"/>
        <v/>
      </c>
      <c r="J457" s="25" t="str">
        <f t="shared" si="50"/>
        <v/>
      </c>
      <c r="K457" s="26" t="str">
        <f t="shared" si="46"/>
        <v/>
      </c>
      <c r="L457" s="27" t="str">
        <f t="shared" si="47"/>
        <v/>
      </c>
      <c r="P457" s="12" t="str">
        <f t="shared" si="48"/>
        <v/>
      </c>
      <c r="Q457" s="11" t="str" cm="1">
        <f t="array" ref="Q457">IFERROR(INDEX($P$3:$P$501, MATCH(0,IF(ISBLANK($P$3:$P$501),1,COUNTIF(Q$2:$Q456, $P$3:$P$501)), 0)),"")</f>
        <v/>
      </c>
      <c r="T457" s="12" t="str">
        <f t="shared" si="49"/>
        <v/>
      </c>
      <c r="U457" s="11" t="str" cm="1">
        <f t="array" ref="U457">IFERROR(INDEX($T$3:$T$501, MATCH(0,IF(ISBLANK($T$3:$T$501),1,COUNTIF($U$2:U456, $T$3:$T$501)), 0)),"")</f>
        <v/>
      </c>
    </row>
    <row r="458" spans="1:21" x14ac:dyDescent="0.25">
      <c r="A458" s="62"/>
      <c r="B458" s="63"/>
      <c r="C458" s="64"/>
      <c r="D458" s="63"/>
      <c r="E458" s="63"/>
      <c r="F458" s="63"/>
      <c r="G458" s="63"/>
      <c r="H458" s="132" t="str">
        <f>IF(G458="","",VLOOKUP(G458,Instructions!AG$2:AH$43,2,FALSE))</f>
        <v/>
      </c>
      <c r="I458" s="14" t="str">
        <f t="shared" si="45"/>
        <v/>
      </c>
      <c r="J458" s="15" t="str">
        <f t="shared" si="50"/>
        <v/>
      </c>
      <c r="K458" s="16" t="str">
        <f t="shared" si="46"/>
        <v/>
      </c>
      <c r="L458" s="17" t="str">
        <f t="shared" si="47"/>
        <v/>
      </c>
      <c r="P458" s="12" t="str">
        <f t="shared" si="48"/>
        <v/>
      </c>
      <c r="Q458" s="11" t="str" cm="1">
        <f t="array" ref="Q458">IFERROR(INDEX($P$3:$P$501, MATCH(0,IF(ISBLANK($P$3:$P$501),1,COUNTIF(Q$2:$Q457, $P$3:$P$501)), 0)),"")</f>
        <v/>
      </c>
      <c r="T458" s="12" t="str">
        <f t="shared" si="49"/>
        <v/>
      </c>
      <c r="U458" s="11" t="str" cm="1">
        <f t="array" ref="U458">IFERROR(INDEX($T$3:$T$501, MATCH(0,IF(ISBLANK($T$3:$T$501),1,COUNTIF($U$2:U457, $T$3:$T$501)), 0)),"")</f>
        <v/>
      </c>
    </row>
    <row r="459" spans="1:21" x14ac:dyDescent="0.25">
      <c r="A459" s="59"/>
      <c r="B459" s="60"/>
      <c r="C459" s="61"/>
      <c r="D459" s="60"/>
      <c r="E459" s="60"/>
      <c r="F459" s="60"/>
      <c r="G459" s="60"/>
      <c r="H459" s="131" t="str">
        <f>IF(G459="","",VLOOKUP(G459,Instructions!AG$2:AH$43,2,FALSE))</f>
        <v/>
      </c>
      <c r="I459" s="24" t="str">
        <f t="shared" si="45"/>
        <v/>
      </c>
      <c r="J459" s="25" t="str">
        <f t="shared" si="50"/>
        <v/>
      </c>
      <c r="K459" s="26" t="str">
        <f t="shared" si="46"/>
        <v/>
      </c>
      <c r="L459" s="27" t="str">
        <f t="shared" si="47"/>
        <v/>
      </c>
      <c r="P459" s="12" t="str">
        <f t="shared" si="48"/>
        <v/>
      </c>
      <c r="Q459" s="11" t="str" cm="1">
        <f t="array" ref="Q459">IFERROR(INDEX($P$3:$P$501, MATCH(0,IF(ISBLANK($P$3:$P$501),1,COUNTIF(Q$2:$Q458, $P$3:$P$501)), 0)),"")</f>
        <v/>
      </c>
      <c r="T459" s="12" t="str">
        <f t="shared" si="49"/>
        <v/>
      </c>
      <c r="U459" s="11" t="str" cm="1">
        <f t="array" ref="U459">IFERROR(INDEX($T$3:$T$501, MATCH(0,IF(ISBLANK($T$3:$T$501),1,COUNTIF($U$2:U458, $T$3:$T$501)), 0)),"")</f>
        <v/>
      </c>
    </row>
    <row r="460" spans="1:21" x14ac:dyDescent="0.25">
      <c r="A460" s="62"/>
      <c r="B460" s="63"/>
      <c r="C460" s="64"/>
      <c r="D460" s="63"/>
      <c r="E460" s="63"/>
      <c r="F460" s="63"/>
      <c r="G460" s="63"/>
      <c r="H460" s="132" t="str">
        <f>IF(G460="","",VLOOKUP(G460,Instructions!AG$2:AH$43,2,FALSE))</f>
        <v/>
      </c>
      <c r="I460" s="14" t="str">
        <f t="shared" si="45"/>
        <v/>
      </c>
      <c r="J460" s="15" t="str">
        <f t="shared" si="50"/>
        <v/>
      </c>
      <c r="K460" s="16" t="str">
        <f t="shared" si="46"/>
        <v/>
      </c>
      <c r="L460" s="17" t="str">
        <f t="shared" si="47"/>
        <v/>
      </c>
      <c r="P460" s="12" t="str">
        <f t="shared" si="48"/>
        <v/>
      </c>
      <c r="Q460" s="11" t="str" cm="1">
        <f t="array" ref="Q460">IFERROR(INDEX($P$3:$P$501, MATCH(0,IF(ISBLANK($P$3:$P$501),1,COUNTIF(Q$2:$Q459, $P$3:$P$501)), 0)),"")</f>
        <v/>
      </c>
      <c r="T460" s="12" t="str">
        <f t="shared" si="49"/>
        <v/>
      </c>
      <c r="U460" s="11" t="str" cm="1">
        <f t="array" ref="U460">IFERROR(INDEX($T$3:$T$501, MATCH(0,IF(ISBLANK($T$3:$T$501),1,COUNTIF($U$2:U459, $T$3:$T$501)), 0)),"")</f>
        <v/>
      </c>
    </row>
    <row r="461" spans="1:21" x14ac:dyDescent="0.25">
      <c r="A461" s="59"/>
      <c r="B461" s="60"/>
      <c r="C461" s="61"/>
      <c r="D461" s="60"/>
      <c r="E461" s="60"/>
      <c r="F461" s="60"/>
      <c r="G461" s="60"/>
      <c r="H461" s="131" t="str">
        <f>IF(G461="","",VLOOKUP(G461,Instructions!AG$2:AH$43,2,FALSE))</f>
        <v/>
      </c>
      <c r="I461" s="24" t="str">
        <f t="shared" si="45"/>
        <v/>
      </c>
      <c r="J461" s="25" t="str">
        <f t="shared" si="50"/>
        <v/>
      </c>
      <c r="K461" s="26" t="str">
        <f t="shared" si="46"/>
        <v/>
      </c>
      <c r="L461" s="27" t="str">
        <f t="shared" si="47"/>
        <v/>
      </c>
      <c r="P461" s="12" t="str">
        <f t="shared" si="48"/>
        <v/>
      </c>
      <c r="Q461" s="11" t="str" cm="1">
        <f t="array" ref="Q461">IFERROR(INDEX($P$3:$P$501, MATCH(0,IF(ISBLANK($P$3:$P$501),1,COUNTIF(Q$2:$Q460, $P$3:$P$501)), 0)),"")</f>
        <v/>
      </c>
      <c r="T461" s="12" t="str">
        <f t="shared" si="49"/>
        <v/>
      </c>
      <c r="U461" s="11" t="str" cm="1">
        <f t="array" ref="U461">IFERROR(INDEX($T$3:$T$501, MATCH(0,IF(ISBLANK($T$3:$T$501),1,COUNTIF($U$2:U460, $T$3:$T$501)), 0)),"")</f>
        <v/>
      </c>
    </row>
    <row r="462" spans="1:21" x14ac:dyDescent="0.25">
      <c r="A462" s="62"/>
      <c r="B462" s="63"/>
      <c r="C462" s="64"/>
      <c r="D462" s="63"/>
      <c r="E462" s="63"/>
      <c r="F462" s="63"/>
      <c r="G462" s="63"/>
      <c r="H462" s="132" t="str">
        <f>IF(G462="","",VLOOKUP(G462,Instructions!AG$2:AH$43,2,FALSE))</f>
        <v/>
      </c>
      <c r="I462" s="14" t="str">
        <f t="shared" si="45"/>
        <v/>
      </c>
      <c r="J462" s="15" t="str">
        <f t="shared" si="50"/>
        <v/>
      </c>
      <c r="K462" s="16" t="str">
        <f t="shared" si="46"/>
        <v/>
      </c>
      <c r="L462" s="17" t="str">
        <f t="shared" si="47"/>
        <v/>
      </c>
      <c r="P462" s="12" t="str">
        <f t="shared" si="48"/>
        <v/>
      </c>
      <c r="Q462" s="11" t="str" cm="1">
        <f t="array" ref="Q462">IFERROR(INDEX($P$3:$P$501, MATCH(0,IF(ISBLANK($P$3:$P$501),1,COUNTIF(Q$2:$Q461, $P$3:$P$501)), 0)),"")</f>
        <v/>
      </c>
      <c r="T462" s="12" t="str">
        <f t="shared" si="49"/>
        <v/>
      </c>
      <c r="U462" s="11" t="str" cm="1">
        <f t="array" ref="U462">IFERROR(INDEX($T$3:$T$501, MATCH(0,IF(ISBLANK($T$3:$T$501),1,COUNTIF($U$2:U461, $T$3:$T$501)), 0)),"")</f>
        <v/>
      </c>
    </row>
    <row r="463" spans="1:21" x14ac:dyDescent="0.25">
      <c r="A463" s="59"/>
      <c r="B463" s="60"/>
      <c r="C463" s="61"/>
      <c r="D463" s="60"/>
      <c r="E463" s="60"/>
      <c r="F463" s="60"/>
      <c r="G463" s="60"/>
      <c r="H463" s="131" t="str">
        <f>IF(G463="","",VLOOKUP(G463,Instructions!AG$2:AH$43,2,FALSE))</f>
        <v/>
      </c>
      <c r="I463" s="24" t="str">
        <f t="shared" si="45"/>
        <v/>
      </c>
      <c r="J463" s="25" t="str">
        <f t="shared" si="50"/>
        <v/>
      </c>
      <c r="K463" s="26" t="str">
        <f t="shared" si="46"/>
        <v/>
      </c>
      <c r="L463" s="27" t="str">
        <f t="shared" si="47"/>
        <v/>
      </c>
      <c r="P463" s="12" t="str">
        <f t="shared" si="48"/>
        <v/>
      </c>
      <c r="Q463" s="11" t="str" cm="1">
        <f t="array" ref="Q463">IFERROR(INDEX($P$3:$P$501, MATCH(0,IF(ISBLANK($P$3:$P$501),1,COUNTIF(Q$2:$Q462, $P$3:$P$501)), 0)),"")</f>
        <v/>
      </c>
      <c r="T463" s="12" t="str">
        <f t="shared" si="49"/>
        <v/>
      </c>
      <c r="U463" s="11" t="str" cm="1">
        <f t="array" ref="U463">IFERROR(INDEX($T$3:$T$501, MATCH(0,IF(ISBLANK($T$3:$T$501),1,COUNTIF($U$2:U462, $T$3:$T$501)), 0)),"")</f>
        <v/>
      </c>
    </row>
    <row r="464" spans="1:21" x14ac:dyDescent="0.25">
      <c r="A464" s="62"/>
      <c r="B464" s="63"/>
      <c r="C464" s="64"/>
      <c r="D464" s="63"/>
      <c r="E464" s="63"/>
      <c r="F464" s="63"/>
      <c r="G464" s="63"/>
      <c r="H464" s="132" t="str">
        <f>IF(G464="","",VLOOKUP(G464,Instructions!AG$2:AH$43,2,FALSE))</f>
        <v/>
      </c>
      <c r="I464" s="14" t="str">
        <f t="shared" si="45"/>
        <v/>
      </c>
      <c r="J464" s="15" t="str">
        <f t="shared" si="50"/>
        <v/>
      </c>
      <c r="K464" s="16" t="str">
        <f t="shared" si="46"/>
        <v/>
      </c>
      <c r="L464" s="17" t="str">
        <f t="shared" si="47"/>
        <v/>
      </c>
      <c r="P464" s="12" t="str">
        <f t="shared" si="48"/>
        <v/>
      </c>
      <c r="Q464" s="11" t="str" cm="1">
        <f t="array" ref="Q464">IFERROR(INDEX($P$3:$P$501, MATCH(0,IF(ISBLANK($P$3:$P$501),1,COUNTIF(Q$2:$Q463, $P$3:$P$501)), 0)),"")</f>
        <v/>
      </c>
      <c r="T464" s="12" t="str">
        <f t="shared" si="49"/>
        <v/>
      </c>
      <c r="U464" s="11" t="str" cm="1">
        <f t="array" ref="U464">IFERROR(INDEX($T$3:$T$501, MATCH(0,IF(ISBLANK($T$3:$T$501),1,COUNTIF($U$2:U463, $T$3:$T$501)), 0)),"")</f>
        <v/>
      </c>
    </row>
    <row r="465" spans="1:21" x14ac:dyDescent="0.25">
      <c r="A465" s="59"/>
      <c r="B465" s="60"/>
      <c r="C465" s="61"/>
      <c r="D465" s="60"/>
      <c r="E465" s="60"/>
      <c r="F465" s="60"/>
      <c r="G465" s="60"/>
      <c r="H465" s="131" t="str">
        <f>IF(G465="","",VLOOKUP(G465,Instructions!AG$2:AH$43,2,FALSE))</f>
        <v/>
      </c>
      <c r="I465" s="24" t="str">
        <f t="shared" si="45"/>
        <v/>
      </c>
      <c r="J465" s="25" t="str">
        <f t="shared" si="50"/>
        <v/>
      </c>
      <c r="K465" s="26" t="str">
        <f t="shared" si="46"/>
        <v/>
      </c>
      <c r="L465" s="27" t="str">
        <f t="shared" si="47"/>
        <v/>
      </c>
      <c r="P465" s="12" t="str">
        <f t="shared" si="48"/>
        <v/>
      </c>
      <c r="Q465" s="11" t="str" cm="1">
        <f t="array" ref="Q465">IFERROR(INDEX($P$3:$P$501, MATCH(0,IF(ISBLANK($P$3:$P$501),1,COUNTIF(Q$2:$Q464, $P$3:$P$501)), 0)),"")</f>
        <v/>
      </c>
      <c r="T465" s="12" t="str">
        <f t="shared" si="49"/>
        <v/>
      </c>
      <c r="U465" s="11" t="str" cm="1">
        <f t="array" ref="U465">IFERROR(INDEX($T$3:$T$501, MATCH(0,IF(ISBLANK($T$3:$T$501),1,COUNTIF($U$2:U464, $T$3:$T$501)), 0)),"")</f>
        <v/>
      </c>
    </row>
    <row r="466" spans="1:21" x14ac:dyDescent="0.25">
      <c r="A466" s="62"/>
      <c r="B466" s="63"/>
      <c r="C466" s="64"/>
      <c r="D466" s="63"/>
      <c r="E466" s="63"/>
      <c r="F466" s="63"/>
      <c r="G466" s="63"/>
      <c r="H466" s="132" t="str">
        <f>IF(G466="","",VLOOKUP(G466,Instructions!AG$2:AH$43,2,FALSE))</f>
        <v/>
      </c>
      <c r="I466" s="14" t="str">
        <f t="shared" si="45"/>
        <v/>
      </c>
      <c r="J466" s="15" t="str">
        <f t="shared" si="50"/>
        <v/>
      </c>
      <c r="K466" s="16" t="str">
        <f t="shared" si="46"/>
        <v/>
      </c>
      <c r="L466" s="17" t="str">
        <f t="shared" si="47"/>
        <v/>
      </c>
      <c r="P466" s="12" t="str">
        <f t="shared" si="48"/>
        <v/>
      </c>
      <c r="Q466" s="11" t="str" cm="1">
        <f t="array" ref="Q466">IFERROR(INDEX($P$3:$P$501, MATCH(0,IF(ISBLANK($P$3:$P$501),1,COUNTIF(Q$2:$Q465, $P$3:$P$501)), 0)),"")</f>
        <v/>
      </c>
      <c r="T466" s="12" t="str">
        <f t="shared" si="49"/>
        <v/>
      </c>
      <c r="U466" s="11" t="str" cm="1">
        <f t="array" ref="U466">IFERROR(INDEX($T$3:$T$501, MATCH(0,IF(ISBLANK($T$3:$T$501),1,COUNTIF($U$2:U465, $T$3:$T$501)), 0)),"")</f>
        <v/>
      </c>
    </row>
    <row r="467" spans="1:21" x14ac:dyDescent="0.25">
      <c r="A467" s="59"/>
      <c r="B467" s="60"/>
      <c r="C467" s="61"/>
      <c r="D467" s="60"/>
      <c r="E467" s="60"/>
      <c r="F467" s="60"/>
      <c r="G467" s="60"/>
      <c r="H467" s="131" t="str">
        <f>IF(G467="","",VLOOKUP(G467,Instructions!AG$2:AH$43,2,FALSE))</f>
        <v/>
      </c>
      <c r="I467" s="24" t="str">
        <f t="shared" si="45"/>
        <v/>
      </c>
      <c r="J467" s="25" t="str">
        <f t="shared" si="50"/>
        <v/>
      </c>
      <c r="K467" s="26" t="str">
        <f t="shared" si="46"/>
        <v/>
      </c>
      <c r="L467" s="27" t="str">
        <f t="shared" si="47"/>
        <v/>
      </c>
      <c r="P467" s="12" t="str">
        <f t="shared" si="48"/>
        <v/>
      </c>
      <c r="Q467" s="11" t="str" cm="1">
        <f t="array" ref="Q467">IFERROR(INDEX($P$3:$P$501, MATCH(0,IF(ISBLANK($P$3:$P$501),1,COUNTIF(Q$2:$Q466, $P$3:$P$501)), 0)),"")</f>
        <v/>
      </c>
      <c r="T467" s="12" t="str">
        <f t="shared" si="49"/>
        <v/>
      </c>
      <c r="U467" s="11" t="str" cm="1">
        <f t="array" ref="U467">IFERROR(INDEX($T$3:$T$501, MATCH(0,IF(ISBLANK($T$3:$T$501),1,COUNTIF($U$2:U466, $T$3:$T$501)), 0)),"")</f>
        <v/>
      </c>
    </row>
    <row r="468" spans="1:21" x14ac:dyDescent="0.25">
      <c r="A468" s="62"/>
      <c r="B468" s="63"/>
      <c r="C468" s="64"/>
      <c r="D468" s="63"/>
      <c r="E468" s="63"/>
      <c r="F468" s="63"/>
      <c r="G468" s="63"/>
      <c r="H468" s="132" t="str">
        <f>IF(G468="","",VLOOKUP(G468,Instructions!AG$2:AH$43,2,FALSE))</f>
        <v/>
      </c>
      <c r="I468" s="14" t="str">
        <f t="shared" si="45"/>
        <v/>
      </c>
      <c r="J468" s="15" t="str">
        <f t="shared" si="50"/>
        <v/>
      </c>
      <c r="K468" s="16" t="str">
        <f t="shared" si="46"/>
        <v/>
      </c>
      <c r="L468" s="17" t="str">
        <f t="shared" si="47"/>
        <v/>
      </c>
      <c r="P468" s="12" t="str">
        <f t="shared" si="48"/>
        <v/>
      </c>
      <c r="Q468" s="11" t="str" cm="1">
        <f t="array" ref="Q468">IFERROR(INDEX($P$3:$P$501, MATCH(0,IF(ISBLANK($P$3:$P$501),1,COUNTIF(Q$2:$Q467, $P$3:$P$501)), 0)),"")</f>
        <v/>
      </c>
      <c r="T468" s="12" t="str">
        <f t="shared" si="49"/>
        <v/>
      </c>
      <c r="U468" s="11" t="str" cm="1">
        <f t="array" ref="U468">IFERROR(INDEX($T$3:$T$501, MATCH(0,IF(ISBLANK($T$3:$T$501),1,COUNTIF($U$2:U467, $T$3:$T$501)), 0)),"")</f>
        <v/>
      </c>
    </row>
    <row r="469" spans="1:21" x14ac:dyDescent="0.25">
      <c r="A469" s="59"/>
      <c r="B469" s="60"/>
      <c r="C469" s="61"/>
      <c r="D469" s="60"/>
      <c r="E469" s="60"/>
      <c r="F469" s="60"/>
      <c r="G469" s="60"/>
      <c r="H469" s="131" t="str">
        <f>IF(G469="","",VLOOKUP(G469,Instructions!AG$2:AH$43,2,FALSE))</f>
        <v/>
      </c>
      <c r="I469" s="24" t="str">
        <f t="shared" si="45"/>
        <v/>
      </c>
      <c r="J469" s="25" t="str">
        <f t="shared" si="50"/>
        <v/>
      </c>
      <c r="K469" s="26" t="str">
        <f t="shared" si="46"/>
        <v/>
      </c>
      <c r="L469" s="27" t="str">
        <f t="shared" si="47"/>
        <v/>
      </c>
      <c r="P469" s="12" t="str">
        <f t="shared" si="48"/>
        <v/>
      </c>
      <c r="Q469" s="11" t="str" cm="1">
        <f t="array" ref="Q469">IFERROR(INDEX($P$3:$P$501, MATCH(0,IF(ISBLANK($P$3:$P$501),1,COUNTIF(Q$2:$Q468, $P$3:$P$501)), 0)),"")</f>
        <v/>
      </c>
      <c r="T469" s="12" t="str">
        <f t="shared" si="49"/>
        <v/>
      </c>
      <c r="U469" s="11" t="str" cm="1">
        <f t="array" ref="U469">IFERROR(INDEX($T$3:$T$501, MATCH(0,IF(ISBLANK($T$3:$T$501),1,COUNTIF($U$2:U468, $T$3:$T$501)), 0)),"")</f>
        <v/>
      </c>
    </row>
    <row r="470" spans="1:21" x14ac:dyDescent="0.25">
      <c r="A470" s="62"/>
      <c r="B470" s="63"/>
      <c r="C470" s="64"/>
      <c r="D470" s="63"/>
      <c r="E470" s="63"/>
      <c r="F470" s="63"/>
      <c r="G470" s="63"/>
      <c r="H470" s="132" t="str">
        <f>IF(G470="","",VLOOKUP(G470,Instructions!AG$2:AH$43,2,FALSE))</f>
        <v/>
      </c>
      <c r="I470" s="14" t="str">
        <f t="shared" si="45"/>
        <v/>
      </c>
      <c r="J470" s="15" t="str">
        <f t="shared" si="50"/>
        <v/>
      </c>
      <c r="K470" s="16" t="str">
        <f t="shared" si="46"/>
        <v/>
      </c>
      <c r="L470" s="17" t="str">
        <f t="shared" si="47"/>
        <v/>
      </c>
      <c r="P470" s="12" t="str">
        <f t="shared" si="48"/>
        <v/>
      </c>
      <c r="Q470" s="11" t="str" cm="1">
        <f t="array" ref="Q470">IFERROR(INDEX($P$3:$P$501, MATCH(0,IF(ISBLANK($P$3:$P$501),1,COUNTIF(Q$2:$Q469, $P$3:$P$501)), 0)),"")</f>
        <v/>
      </c>
      <c r="T470" s="12" t="str">
        <f t="shared" si="49"/>
        <v/>
      </c>
      <c r="U470" s="11" t="str" cm="1">
        <f t="array" ref="U470">IFERROR(INDEX($T$3:$T$501, MATCH(0,IF(ISBLANK($T$3:$T$501),1,COUNTIF($U$2:U469, $T$3:$T$501)), 0)),"")</f>
        <v/>
      </c>
    </row>
    <row r="471" spans="1:21" x14ac:dyDescent="0.25">
      <c r="A471" s="59"/>
      <c r="B471" s="60"/>
      <c r="C471" s="61"/>
      <c r="D471" s="60"/>
      <c r="E471" s="60"/>
      <c r="F471" s="60"/>
      <c r="G471" s="60"/>
      <c r="H471" s="131" t="str">
        <f>IF(G471="","",VLOOKUP(G471,Instructions!AG$2:AH$43,2,FALSE))</f>
        <v/>
      </c>
      <c r="I471" s="24" t="str">
        <f t="shared" si="45"/>
        <v/>
      </c>
      <c r="J471" s="25" t="str">
        <f t="shared" si="50"/>
        <v/>
      </c>
      <c r="K471" s="26" t="str">
        <f t="shared" si="46"/>
        <v/>
      </c>
      <c r="L471" s="27" t="str">
        <f t="shared" si="47"/>
        <v/>
      </c>
      <c r="P471" s="12" t="str">
        <f t="shared" si="48"/>
        <v/>
      </c>
      <c r="Q471" s="11" t="str" cm="1">
        <f t="array" ref="Q471">IFERROR(INDEX($P$3:$P$501, MATCH(0,IF(ISBLANK($P$3:$P$501),1,COUNTIF(Q$2:$Q470, $P$3:$P$501)), 0)),"")</f>
        <v/>
      </c>
      <c r="T471" s="12" t="str">
        <f t="shared" si="49"/>
        <v/>
      </c>
      <c r="U471" s="11" t="str" cm="1">
        <f t="array" ref="U471">IFERROR(INDEX($T$3:$T$501, MATCH(0,IF(ISBLANK($T$3:$T$501),1,COUNTIF($U$2:U470, $T$3:$T$501)), 0)),"")</f>
        <v/>
      </c>
    </row>
    <row r="472" spans="1:21" x14ac:dyDescent="0.25">
      <c r="A472" s="62"/>
      <c r="B472" s="63"/>
      <c r="C472" s="64"/>
      <c r="D472" s="63"/>
      <c r="E472" s="63"/>
      <c r="F472" s="63"/>
      <c r="G472" s="63"/>
      <c r="H472" s="132" t="str">
        <f>IF(G472="","",VLOOKUP(G472,Instructions!AG$2:AH$43,2,FALSE))</f>
        <v/>
      </c>
      <c r="I472" s="14" t="str">
        <f t="shared" si="45"/>
        <v/>
      </c>
      <c r="J472" s="15" t="str">
        <f t="shared" si="50"/>
        <v/>
      </c>
      <c r="K472" s="16" t="str">
        <f t="shared" si="46"/>
        <v/>
      </c>
      <c r="L472" s="17" t="str">
        <f t="shared" si="47"/>
        <v/>
      </c>
      <c r="P472" s="12" t="str">
        <f t="shared" si="48"/>
        <v/>
      </c>
      <c r="Q472" s="11" t="str" cm="1">
        <f t="array" ref="Q472">IFERROR(INDEX($P$3:$P$501, MATCH(0,IF(ISBLANK($P$3:$P$501),1,COUNTIF(Q$2:$Q471, $P$3:$P$501)), 0)),"")</f>
        <v/>
      </c>
      <c r="T472" s="12" t="str">
        <f t="shared" si="49"/>
        <v/>
      </c>
      <c r="U472" s="11" t="str" cm="1">
        <f t="array" ref="U472">IFERROR(INDEX($T$3:$T$501, MATCH(0,IF(ISBLANK($T$3:$T$501),1,COUNTIF($U$2:U471, $T$3:$T$501)), 0)),"")</f>
        <v/>
      </c>
    </row>
    <row r="473" spans="1:21" x14ac:dyDescent="0.25">
      <c r="A473" s="59"/>
      <c r="B473" s="60"/>
      <c r="C473" s="61"/>
      <c r="D473" s="60"/>
      <c r="E473" s="60"/>
      <c r="F473" s="60"/>
      <c r="G473" s="60"/>
      <c r="H473" s="131" t="str">
        <f>IF(G473="","",VLOOKUP(G473,Instructions!AG$2:AH$43,2,FALSE))</f>
        <v/>
      </c>
      <c r="I473" s="24" t="str">
        <f t="shared" si="45"/>
        <v/>
      </c>
      <c r="J473" s="25" t="str">
        <f t="shared" si="50"/>
        <v/>
      </c>
      <c r="K473" s="26" t="str">
        <f t="shared" si="46"/>
        <v/>
      </c>
      <c r="L473" s="27" t="str">
        <f t="shared" si="47"/>
        <v/>
      </c>
      <c r="P473" s="12" t="str">
        <f t="shared" si="48"/>
        <v/>
      </c>
      <c r="Q473" s="11" t="str" cm="1">
        <f t="array" ref="Q473">IFERROR(INDEX($P$3:$P$501, MATCH(0,IF(ISBLANK($P$3:$P$501),1,COUNTIF(Q$2:$Q472, $P$3:$P$501)), 0)),"")</f>
        <v/>
      </c>
      <c r="T473" s="12" t="str">
        <f t="shared" si="49"/>
        <v/>
      </c>
      <c r="U473" s="11" t="str" cm="1">
        <f t="array" ref="U473">IFERROR(INDEX($T$3:$T$501, MATCH(0,IF(ISBLANK($T$3:$T$501),1,COUNTIF($U$2:U472, $T$3:$T$501)), 0)),"")</f>
        <v/>
      </c>
    </row>
    <row r="474" spans="1:21" x14ac:dyDescent="0.25">
      <c r="A474" s="62"/>
      <c r="B474" s="63"/>
      <c r="C474" s="64"/>
      <c r="D474" s="63"/>
      <c r="E474" s="63"/>
      <c r="F474" s="63"/>
      <c r="G474" s="63"/>
      <c r="H474" s="132" t="str">
        <f>IF(G474="","",VLOOKUP(G474,Instructions!AG$2:AH$43,2,FALSE))</f>
        <v/>
      </c>
      <c r="I474" s="14" t="str">
        <f t="shared" si="45"/>
        <v/>
      </c>
      <c r="J474" s="15" t="str">
        <f t="shared" si="50"/>
        <v/>
      </c>
      <c r="K474" s="16" t="str">
        <f t="shared" si="46"/>
        <v/>
      </c>
      <c r="L474" s="17" t="str">
        <f t="shared" si="47"/>
        <v/>
      </c>
      <c r="P474" s="12" t="str">
        <f t="shared" si="48"/>
        <v/>
      </c>
      <c r="Q474" s="11" t="str" cm="1">
        <f t="array" ref="Q474">IFERROR(INDEX($P$3:$P$501, MATCH(0,IF(ISBLANK($P$3:$P$501),1,COUNTIF(Q$2:$Q473, $P$3:$P$501)), 0)),"")</f>
        <v/>
      </c>
      <c r="T474" s="12" t="str">
        <f t="shared" si="49"/>
        <v/>
      </c>
      <c r="U474" s="11" t="str" cm="1">
        <f t="array" ref="U474">IFERROR(INDEX($T$3:$T$501, MATCH(0,IF(ISBLANK($T$3:$T$501),1,COUNTIF($U$2:U473, $T$3:$T$501)), 0)),"")</f>
        <v/>
      </c>
    </row>
    <row r="475" spans="1:21" x14ac:dyDescent="0.25">
      <c r="A475" s="59"/>
      <c r="B475" s="60"/>
      <c r="C475" s="61"/>
      <c r="D475" s="60"/>
      <c r="E475" s="60"/>
      <c r="F475" s="60"/>
      <c r="G475" s="60"/>
      <c r="H475" s="131" t="str">
        <f>IF(G475="","",VLOOKUP(G475,Instructions!AG$2:AH$43,2,FALSE))</f>
        <v/>
      </c>
      <c r="I475" s="24" t="str">
        <f t="shared" si="45"/>
        <v/>
      </c>
      <c r="J475" s="25" t="str">
        <f t="shared" si="50"/>
        <v/>
      </c>
      <c r="K475" s="26" t="str">
        <f t="shared" si="46"/>
        <v/>
      </c>
      <c r="L475" s="27" t="str">
        <f t="shared" si="47"/>
        <v/>
      </c>
      <c r="P475" s="12" t="str">
        <f t="shared" si="48"/>
        <v/>
      </c>
      <c r="Q475" s="11" t="str" cm="1">
        <f t="array" ref="Q475">IFERROR(INDEX($P$3:$P$501, MATCH(0,IF(ISBLANK($P$3:$P$501),1,COUNTIF(Q$2:$Q474, $P$3:$P$501)), 0)),"")</f>
        <v/>
      </c>
      <c r="T475" s="12" t="str">
        <f t="shared" si="49"/>
        <v/>
      </c>
      <c r="U475" s="11" t="str" cm="1">
        <f t="array" ref="U475">IFERROR(INDEX($T$3:$T$501, MATCH(0,IF(ISBLANK($T$3:$T$501),1,COUNTIF($U$2:U474, $T$3:$T$501)), 0)),"")</f>
        <v/>
      </c>
    </row>
    <row r="476" spans="1:21" x14ac:dyDescent="0.25">
      <c r="A476" s="62"/>
      <c r="B476" s="63"/>
      <c r="C476" s="64"/>
      <c r="D476" s="63"/>
      <c r="E476" s="63"/>
      <c r="F476" s="63"/>
      <c r="G476" s="63"/>
      <c r="H476" s="132" t="str">
        <f>IF(G476="","",VLOOKUP(G476,Instructions!AG$2:AH$43,2,FALSE))</f>
        <v/>
      </c>
      <c r="I476" s="14" t="str">
        <f t="shared" si="45"/>
        <v/>
      </c>
      <c r="J476" s="15" t="str">
        <f t="shared" si="50"/>
        <v/>
      </c>
      <c r="K476" s="16" t="str">
        <f t="shared" si="46"/>
        <v/>
      </c>
      <c r="L476" s="17" t="str">
        <f t="shared" si="47"/>
        <v/>
      </c>
      <c r="P476" s="12" t="str">
        <f t="shared" si="48"/>
        <v/>
      </c>
      <c r="Q476" s="11" t="str" cm="1">
        <f t="array" ref="Q476">IFERROR(INDEX($P$3:$P$501, MATCH(0,IF(ISBLANK($P$3:$P$501),1,COUNTIF(Q$2:$Q475, $P$3:$P$501)), 0)),"")</f>
        <v/>
      </c>
      <c r="T476" s="12" t="str">
        <f t="shared" si="49"/>
        <v/>
      </c>
      <c r="U476" s="11" t="str" cm="1">
        <f t="array" ref="U476">IFERROR(INDEX($T$3:$T$501, MATCH(0,IF(ISBLANK($T$3:$T$501),1,COUNTIF($U$2:U475, $T$3:$T$501)), 0)),"")</f>
        <v/>
      </c>
    </row>
    <row r="477" spans="1:21" x14ac:dyDescent="0.25">
      <c r="A477" s="59"/>
      <c r="B477" s="60"/>
      <c r="C477" s="61"/>
      <c r="D477" s="60"/>
      <c r="E477" s="60"/>
      <c r="F477" s="60"/>
      <c r="G477" s="60"/>
      <c r="H477" s="131" t="str">
        <f>IF(G477="","",VLOOKUP(G477,Instructions!AG$2:AH$43,2,FALSE))</f>
        <v/>
      </c>
      <c r="I477" s="24" t="str">
        <f t="shared" si="45"/>
        <v/>
      </c>
      <c r="J477" s="25" t="str">
        <f t="shared" si="50"/>
        <v/>
      </c>
      <c r="K477" s="26" t="str">
        <f t="shared" si="46"/>
        <v/>
      </c>
      <c r="L477" s="27" t="str">
        <f t="shared" si="47"/>
        <v/>
      </c>
      <c r="P477" s="12" t="str">
        <f t="shared" si="48"/>
        <v/>
      </c>
      <c r="Q477" s="11" t="str" cm="1">
        <f t="array" ref="Q477">IFERROR(INDEX($P$3:$P$501, MATCH(0,IF(ISBLANK($P$3:$P$501),1,COUNTIF(Q$2:$Q476, $P$3:$P$501)), 0)),"")</f>
        <v/>
      </c>
      <c r="T477" s="12" t="str">
        <f t="shared" si="49"/>
        <v/>
      </c>
      <c r="U477" s="11" t="str" cm="1">
        <f t="array" ref="U477">IFERROR(INDEX($T$3:$T$501, MATCH(0,IF(ISBLANK($T$3:$T$501),1,COUNTIF($U$2:U476, $T$3:$T$501)), 0)),"")</f>
        <v/>
      </c>
    </row>
    <row r="478" spans="1:21" x14ac:dyDescent="0.25">
      <c r="A478" s="62"/>
      <c r="B478" s="63"/>
      <c r="C478" s="64"/>
      <c r="D478" s="63"/>
      <c r="E478" s="63"/>
      <c r="F478" s="63"/>
      <c r="G478" s="63"/>
      <c r="H478" s="132" t="str">
        <f>IF(G478="","",VLOOKUP(G478,Instructions!AG$2:AH$43,2,FALSE))</f>
        <v/>
      </c>
      <c r="I478" s="14" t="str">
        <f t="shared" si="45"/>
        <v/>
      </c>
      <c r="J478" s="15" t="str">
        <f t="shared" si="50"/>
        <v/>
      </c>
      <c r="K478" s="16" t="str">
        <f t="shared" si="46"/>
        <v/>
      </c>
      <c r="L478" s="17" t="str">
        <f t="shared" si="47"/>
        <v/>
      </c>
      <c r="P478" s="12" t="str">
        <f t="shared" si="48"/>
        <v/>
      </c>
      <c r="Q478" s="11" t="str" cm="1">
        <f t="array" ref="Q478">IFERROR(INDEX($P$3:$P$501, MATCH(0,IF(ISBLANK($P$3:$P$501),1,COUNTIF(Q$2:$Q477, $P$3:$P$501)), 0)),"")</f>
        <v/>
      </c>
      <c r="T478" s="12" t="str">
        <f t="shared" si="49"/>
        <v/>
      </c>
      <c r="U478" s="11" t="str" cm="1">
        <f t="array" ref="U478">IFERROR(INDEX($T$3:$T$501, MATCH(0,IF(ISBLANK($T$3:$T$501),1,COUNTIF($U$2:U477, $T$3:$T$501)), 0)),"")</f>
        <v/>
      </c>
    </row>
    <row r="479" spans="1:21" x14ac:dyDescent="0.25">
      <c r="A479" s="59"/>
      <c r="B479" s="60"/>
      <c r="C479" s="61"/>
      <c r="D479" s="60"/>
      <c r="E479" s="60"/>
      <c r="F479" s="60"/>
      <c r="G479" s="60"/>
      <c r="H479" s="131" t="str">
        <f>IF(G479="","",VLOOKUP(G479,Instructions!AG$2:AH$43,2,FALSE))</f>
        <v/>
      </c>
      <c r="I479" s="24" t="str">
        <f t="shared" si="45"/>
        <v/>
      </c>
      <c r="J479" s="25" t="str">
        <f t="shared" si="50"/>
        <v/>
      </c>
      <c r="K479" s="26" t="str">
        <f t="shared" si="46"/>
        <v/>
      </c>
      <c r="L479" s="27" t="str">
        <f t="shared" si="47"/>
        <v/>
      </c>
      <c r="P479" s="12" t="str">
        <f t="shared" si="48"/>
        <v/>
      </c>
      <c r="Q479" s="11" t="str" cm="1">
        <f t="array" ref="Q479">IFERROR(INDEX($P$3:$P$501, MATCH(0,IF(ISBLANK($P$3:$P$501),1,COUNTIF(Q$2:$Q478, $P$3:$P$501)), 0)),"")</f>
        <v/>
      </c>
      <c r="T479" s="12" t="str">
        <f t="shared" si="49"/>
        <v/>
      </c>
      <c r="U479" s="11" t="str" cm="1">
        <f t="array" ref="U479">IFERROR(INDEX($T$3:$T$501, MATCH(0,IF(ISBLANK($T$3:$T$501),1,COUNTIF($U$2:U478, $T$3:$T$501)), 0)),"")</f>
        <v/>
      </c>
    </row>
    <row r="480" spans="1:21" x14ac:dyDescent="0.25">
      <c r="A480" s="62"/>
      <c r="B480" s="63"/>
      <c r="C480" s="64"/>
      <c r="D480" s="63"/>
      <c r="E480" s="63"/>
      <c r="F480" s="63"/>
      <c r="G480" s="63"/>
      <c r="H480" s="132" t="str">
        <f>IF(G480="","",VLOOKUP(G480,Instructions!AG$2:AH$43,2,FALSE))</f>
        <v/>
      </c>
      <c r="I480" s="14" t="str">
        <f t="shared" si="45"/>
        <v/>
      </c>
      <c r="J480" s="15" t="str">
        <f t="shared" si="50"/>
        <v/>
      </c>
      <c r="K480" s="16" t="str">
        <f t="shared" si="46"/>
        <v/>
      </c>
      <c r="L480" s="17" t="str">
        <f t="shared" si="47"/>
        <v/>
      </c>
      <c r="P480" s="12" t="str">
        <f t="shared" si="48"/>
        <v/>
      </c>
      <c r="Q480" s="11" t="str" cm="1">
        <f t="array" ref="Q480">IFERROR(INDEX($P$3:$P$501, MATCH(0,IF(ISBLANK($P$3:$P$501),1,COUNTIF(Q$2:$Q479, $P$3:$P$501)), 0)),"")</f>
        <v/>
      </c>
      <c r="T480" s="12" t="str">
        <f t="shared" si="49"/>
        <v/>
      </c>
      <c r="U480" s="11" t="str" cm="1">
        <f t="array" ref="U480">IFERROR(INDEX($T$3:$T$501, MATCH(0,IF(ISBLANK($T$3:$T$501),1,COUNTIF($U$2:U479, $T$3:$T$501)), 0)),"")</f>
        <v/>
      </c>
    </row>
    <row r="481" spans="1:21" x14ac:dyDescent="0.25">
      <c r="A481" s="59"/>
      <c r="B481" s="60"/>
      <c r="C481" s="61"/>
      <c r="D481" s="60"/>
      <c r="E481" s="60"/>
      <c r="F481" s="60"/>
      <c r="G481" s="60"/>
      <c r="H481" s="131" t="str">
        <f>IF(G481="","",VLOOKUP(G481,Instructions!AG$2:AH$43,2,FALSE))</f>
        <v/>
      </c>
      <c r="I481" s="24" t="str">
        <f t="shared" si="45"/>
        <v/>
      </c>
      <c r="J481" s="25" t="str">
        <f t="shared" si="50"/>
        <v/>
      </c>
      <c r="K481" s="26" t="str">
        <f t="shared" si="46"/>
        <v/>
      </c>
      <c r="L481" s="27" t="str">
        <f t="shared" si="47"/>
        <v/>
      </c>
      <c r="P481" s="12" t="str">
        <f t="shared" si="48"/>
        <v/>
      </c>
      <c r="Q481" s="11" t="str" cm="1">
        <f t="array" ref="Q481">IFERROR(INDEX($P$3:$P$501, MATCH(0,IF(ISBLANK($P$3:$P$501),1,COUNTIF(Q$2:$Q480, $P$3:$P$501)), 0)),"")</f>
        <v/>
      </c>
      <c r="T481" s="12" t="str">
        <f t="shared" si="49"/>
        <v/>
      </c>
      <c r="U481" s="11" t="str" cm="1">
        <f t="array" ref="U481">IFERROR(INDEX($T$3:$T$501, MATCH(0,IF(ISBLANK($T$3:$T$501),1,COUNTIF($U$2:U480, $T$3:$T$501)), 0)),"")</f>
        <v/>
      </c>
    </row>
    <row r="482" spans="1:21" x14ac:dyDescent="0.25">
      <c r="A482" s="62"/>
      <c r="B482" s="63"/>
      <c r="C482" s="64"/>
      <c r="D482" s="63"/>
      <c r="E482" s="63"/>
      <c r="F482" s="63"/>
      <c r="G482" s="63"/>
      <c r="H482" s="132" t="str">
        <f>IF(G482="","",VLOOKUP(G482,Instructions!AG$2:AH$43,2,FALSE))</f>
        <v/>
      </c>
      <c r="I482" s="14" t="str">
        <f t="shared" si="45"/>
        <v/>
      </c>
      <c r="J482" s="15" t="str">
        <f t="shared" si="50"/>
        <v/>
      </c>
      <c r="K482" s="16" t="str">
        <f t="shared" si="46"/>
        <v/>
      </c>
      <c r="L482" s="17" t="str">
        <f t="shared" si="47"/>
        <v/>
      </c>
      <c r="P482" s="12" t="str">
        <f t="shared" si="48"/>
        <v/>
      </c>
      <c r="Q482" s="11" t="str" cm="1">
        <f t="array" ref="Q482">IFERROR(INDEX($P$3:$P$501, MATCH(0,IF(ISBLANK($P$3:$P$501),1,COUNTIF(Q$2:$Q481, $P$3:$P$501)), 0)),"")</f>
        <v/>
      </c>
      <c r="T482" s="12" t="str">
        <f t="shared" si="49"/>
        <v/>
      </c>
      <c r="U482" s="11" t="str" cm="1">
        <f t="array" ref="U482">IFERROR(INDEX($T$3:$T$501, MATCH(0,IF(ISBLANK($T$3:$T$501),1,COUNTIF($U$2:U481, $T$3:$T$501)), 0)),"")</f>
        <v/>
      </c>
    </row>
    <row r="483" spans="1:21" x14ac:dyDescent="0.25">
      <c r="A483" s="59"/>
      <c r="B483" s="60"/>
      <c r="C483" s="61"/>
      <c r="D483" s="60"/>
      <c r="E483" s="60"/>
      <c r="F483" s="60"/>
      <c r="G483" s="60"/>
      <c r="H483" s="131" t="str">
        <f>IF(G483="","",VLOOKUP(G483,Instructions!AG$2:AH$43,2,FALSE))</f>
        <v/>
      </c>
      <c r="I483" s="24" t="str">
        <f t="shared" si="45"/>
        <v/>
      </c>
      <c r="J483" s="25" t="str">
        <f t="shared" si="50"/>
        <v/>
      </c>
      <c r="K483" s="26" t="str">
        <f t="shared" si="46"/>
        <v/>
      </c>
      <c r="L483" s="17" t="str">
        <f t="shared" si="47"/>
        <v/>
      </c>
      <c r="P483" s="12" t="str">
        <f t="shared" si="48"/>
        <v/>
      </c>
      <c r="Q483" s="11" t="str" cm="1">
        <f t="array" ref="Q483">IFERROR(INDEX($P$3:$P$501, MATCH(0,IF(ISBLANK($P$3:$P$501),1,COUNTIF(Q$2:$Q482, $P$3:$P$501)), 0)),"")</f>
        <v/>
      </c>
      <c r="T483" s="12" t="str">
        <f t="shared" si="49"/>
        <v/>
      </c>
      <c r="U483" s="11" t="str" cm="1">
        <f t="array" ref="U483">IFERROR(INDEX($T$3:$T$501, MATCH(0,IF(ISBLANK($T$3:$T$501),1,COUNTIF($U$2:U482, $T$3:$T$501)), 0)),"")</f>
        <v/>
      </c>
    </row>
    <row r="484" spans="1:21" x14ac:dyDescent="0.25">
      <c r="A484" s="62"/>
      <c r="B484" s="63"/>
      <c r="C484" s="64"/>
      <c r="D484" s="63"/>
      <c r="E484" s="63"/>
      <c r="F484" s="63"/>
      <c r="G484" s="63"/>
      <c r="H484" s="132" t="str">
        <f>IF(G484="","",VLOOKUP(G484,Instructions!AG$2:AH$43,2,FALSE))</f>
        <v/>
      </c>
      <c r="I484" s="14" t="str">
        <f t="shared" si="45"/>
        <v/>
      </c>
      <c r="J484" s="15" t="str">
        <f t="shared" si="50"/>
        <v/>
      </c>
      <c r="K484" s="16" t="str">
        <f t="shared" si="46"/>
        <v/>
      </c>
      <c r="L484" s="27" t="str">
        <f t="shared" si="47"/>
        <v/>
      </c>
      <c r="P484" s="12" t="str">
        <f t="shared" si="48"/>
        <v/>
      </c>
      <c r="Q484" s="11" t="str" cm="1">
        <f t="array" ref="Q484">IFERROR(INDEX($P$3:$P$501, MATCH(0,IF(ISBLANK($P$3:$P$501),1,COUNTIF(Q$2:$Q483, $P$3:$P$501)), 0)),"")</f>
        <v/>
      </c>
      <c r="T484" s="12" t="str">
        <f t="shared" si="49"/>
        <v/>
      </c>
      <c r="U484" s="11" t="str" cm="1">
        <f t="array" ref="U484">IFERROR(INDEX($T$3:$T$501, MATCH(0,IF(ISBLANK($T$3:$T$501),1,COUNTIF($U$2:U483, $T$3:$T$501)), 0)),"")</f>
        <v/>
      </c>
    </row>
    <row r="485" spans="1:21" x14ac:dyDescent="0.25">
      <c r="A485" s="59"/>
      <c r="B485" s="60"/>
      <c r="C485" s="61"/>
      <c r="D485" s="60"/>
      <c r="E485" s="60"/>
      <c r="F485" s="60"/>
      <c r="G485" s="60"/>
      <c r="H485" s="131" t="str">
        <f>IF(G485="","",VLOOKUP(G485,Instructions!AG$2:AH$43,2,FALSE))</f>
        <v/>
      </c>
      <c r="I485" s="24" t="str">
        <f t="shared" si="45"/>
        <v/>
      </c>
      <c r="J485" s="25" t="str">
        <f t="shared" si="50"/>
        <v/>
      </c>
      <c r="K485" s="26" t="str">
        <f t="shared" si="46"/>
        <v/>
      </c>
      <c r="L485" s="17" t="str">
        <f t="shared" si="47"/>
        <v/>
      </c>
      <c r="P485" s="12" t="str">
        <f t="shared" si="48"/>
        <v/>
      </c>
      <c r="Q485" s="11" t="str" cm="1">
        <f t="array" ref="Q485">IFERROR(INDEX($P$3:$P$501, MATCH(0,IF(ISBLANK($P$3:$P$501),1,COUNTIF(Q$2:$Q484, $P$3:$P$501)), 0)),"")</f>
        <v/>
      </c>
      <c r="T485" s="12" t="str">
        <f t="shared" si="49"/>
        <v/>
      </c>
      <c r="U485" s="11" t="str" cm="1">
        <f t="array" ref="U485">IFERROR(INDEX($T$3:$T$501, MATCH(0,IF(ISBLANK($T$3:$T$501),1,COUNTIF($U$2:U484, $T$3:$T$501)), 0)),"")</f>
        <v/>
      </c>
    </row>
    <row r="486" spans="1:21" x14ac:dyDescent="0.25">
      <c r="A486" s="62"/>
      <c r="B486" s="63"/>
      <c r="C486" s="64"/>
      <c r="D486" s="63"/>
      <c r="E486" s="63"/>
      <c r="F486" s="63"/>
      <c r="G486" s="63"/>
      <c r="H486" s="132" t="str">
        <f>IF(G486="","",VLOOKUP(G486,Instructions!AG$2:AH$43,2,FALSE))</f>
        <v/>
      </c>
      <c r="I486" s="14" t="str">
        <f t="shared" si="45"/>
        <v/>
      </c>
      <c r="J486" s="15" t="str">
        <f t="shared" si="50"/>
        <v/>
      </c>
      <c r="K486" s="16" t="str">
        <f t="shared" si="46"/>
        <v/>
      </c>
      <c r="L486" s="27" t="str">
        <f t="shared" si="47"/>
        <v/>
      </c>
      <c r="P486" s="12" t="str">
        <f t="shared" si="48"/>
        <v/>
      </c>
      <c r="Q486" s="11" t="str" cm="1">
        <f t="array" ref="Q486">IFERROR(INDEX($P$3:$P$501, MATCH(0,IF(ISBLANK($P$3:$P$501),1,COUNTIF(Q$2:$Q485, $P$3:$P$501)), 0)),"")</f>
        <v/>
      </c>
      <c r="T486" s="12" t="str">
        <f t="shared" si="49"/>
        <v/>
      </c>
      <c r="U486" s="11" t="str" cm="1">
        <f t="array" ref="U486">IFERROR(INDEX($T$3:$T$501, MATCH(0,IF(ISBLANK($T$3:$T$501),1,COUNTIF($U$2:U485, $T$3:$T$501)), 0)),"")</f>
        <v/>
      </c>
    </row>
    <row r="487" spans="1:21" x14ac:dyDescent="0.25">
      <c r="A487" s="59"/>
      <c r="B487" s="60"/>
      <c r="C487" s="61"/>
      <c r="D487" s="60"/>
      <c r="E487" s="60"/>
      <c r="F487" s="60"/>
      <c r="G487" s="60"/>
      <c r="H487" s="131" t="str">
        <f>IF(G487="","",VLOOKUP(G487,Instructions!AG$2:AH$43,2,FALSE))</f>
        <v/>
      </c>
      <c r="I487" s="24" t="str">
        <f t="shared" si="45"/>
        <v/>
      </c>
      <c r="J487" s="25" t="str">
        <f t="shared" si="50"/>
        <v/>
      </c>
      <c r="K487" s="26" t="str">
        <f t="shared" si="46"/>
        <v/>
      </c>
      <c r="L487" s="17" t="str">
        <f t="shared" si="47"/>
        <v/>
      </c>
      <c r="P487" s="12" t="str">
        <f t="shared" si="48"/>
        <v/>
      </c>
      <c r="Q487" s="11" t="str" cm="1">
        <f t="array" ref="Q487">IFERROR(INDEX($P$3:$P$501, MATCH(0,IF(ISBLANK($P$3:$P$501),1,COUNTIF(Q$2:$Q486, $P$3:$P$501)), 0)),"")</f>
        <v/>
      </c>
      <c r="T487" s="12" t="str">
        <f t="shared" si="49"/>
        <v/>
      </c>
      <c r="U487" s="11" t="str" cm="1">
        <f t="array" ref="U487">IFERROR(INDEX($T$3:$T$501, MATCH(0,IF(ISBLANK($T$3:$T$501),1,COUNTIF($U$2:U486, $T$3:$T$501)), 0)),"")</f>
        <v/>
      </c>
    </row>
    <row r="488" spans="1:21" x14ac:dyDescent="0.25">
      <c r="A488" s="62"/>
      <c r="B488" s="63"/>
      <c r="C488" s="64"/>
      <c r="D488" s="63"/>
      <c r="E488" s="63"/>
      <c r="F488" s="63"/>
      <c r="G488" s="63"/>
      <c r="H488" s="132" t="str">
        <f>IF(G488="","",VLOOKUP(G488,Instructions!AG$2:AH$43,2,FALSE))</f>
        <v/>
      </c>
      <c r="I488" s="14" t="str">
        <f t="shared" si="45"/>
        <v/>
      </c>
      <c r="J488" s="15" t="str">
        <f t="shared" si="50"/>
        <v/>
      </c>
      <c r="K488" s="16" t="str">
        <f t="shared" si="46"/>
        <v/>
      </c>
      <c r="L488" s="27" t="str">
        <f t="shared" si="47"/>
        <v/>
      </c>
      <c r="P488" s="12" t="str">
        <f t="shared" si="48"/>
        <v/>
      </c>
      <c r="Q488" s="11" t="str" cm="1">
        <f t="array" ref="Q488">IFERROR(INDEX($P$3:$P$501, MATCH(0,IF(ISBLANK($P$3:$P$501),1,COUNTIF(Q$2:$Q487, $P$3:$P$501)), 0)),"")</f>
        <v/>
      </c>
      <c r="T488" s="12" t="str">
        <f t="shared" si="49"/>
        <v/>
      </c>
      <c r="U488" s="11" t="str" cm="1">
        <f t="array" ref="U488">IFERROR(INDEX($T$3:$T$501, MATCH(0,IF(ISBLANK($T$3:$T$501),1,COUNTIF($U$2:U487, $T$3:$T$501)), 0)),"")</f>
        <v/>
      </c>
    </row>
    <row r="489" spans="1:21" x14ac:dyDescent="0.25">
      <c r="A489" s="59"/>
      <c r="B489" s="60"/>
      <c r="C489" s="61"/>
      <c r="D489" s="60"/>
      <c r="E489" s="60"/>
      <c r="F489" s="60"/>
      <c r="G489" s="60"/>
      <c r="H489" s="131" t="str">
        <f>IF(G489="","",VLOOKUP(G489,Instructions!AG$2:AH$43,2,FALSE))</f>
        <v/>
      </c>
      <c r="I489" s="24" t="str">
        <f t="shared" si="45"/>
        <v/>
      </c>
      <c r="J489" s="25" t="str">
        <f t="shared" si="50"/>
        <v/>
      </c>
      <c r="K489" s="26" t="str">
        <f t="shared" si="46"/>
        <v/>
      </c>
      <c r="L489" s="17" t="str">
        <f t="shared" si="47"/>
        <v/>
      </c>
      <c r="P489" s="12" t="str">
        <f t="shared" si="48"/>
        <v/>
      </c>
      <c r="Q489" s="11" t="str" cm="1">
        <f t="array" ref="Q489">IFERROR(INDEX($P$3:$P$501, MATCH(0,IF(ISBLANK($P$3:$P$501),1,COUNTIF(Q$2:$Q488, $P$3:$P$501)), 0)),"")</f>
        <v/>
      </c>
      <c r="T489" s="12" t="str">
        <f t="shared" si="49"/>
        <v/>
      </c>
      <c r="U489" s="11" t="str" cm="1">
        <f t="array" ref="U489">IFERROR(INDEX($T$3:$T$501, MATCH(0,IF(ISBLANK($T$3:$T$501),1,COUNTIF($U$2:U488, $T$3:$T$501)), 0)),"")</f>
        <v/>
      </c>
    </row>
    <row r="490" spans="1:21" x14ac:dyDescent="0.25">
      <c r="A490" s="62"/>
      <c r="B490" s="63"/>
      <c r="C490" s="64"/>
      <c r="D490" s="63"/>
      <c r="E490" s="63"/>
      <c r="F490" s="63"/>
      <c r="G490" s="63"/>
      <c r="H490" s="132" t="str">
        <f>IF(G490="","",VLOOKUP(G490,Instructions!AG$2:AH$43,2,FALSE))</f>
        <v/>
      </c>
      <c r="I490" s="14" t="str">
        <f t="shared" si="45"/>
        <v/>
      </c>
      <c r="J490" s="15" t="str">
        <f t="shared" si="50"/>
        <v/>
      </c>
      <c r="K490" s="16" t="str">
        <f t="shared" si="46"/>
        <v/>
      </c>
      <c r="L490" s="27" t="str">
        <f t="shared" si="47"/>
        <v/>
      </c>
      <c r="P490" s="12" t="str">
        <f t="shared" si="48"/>
        <v/>
      </c>
      <c r="Q490" s="11" t="str" cm="1">
        <f t="array" ref="Q490">IFERROR(INDEX($P$3:$P$501, MATCH(0,IF(ISBLANK($P$3:$P$501),1,COUNTIF(Q$2:$Q489, $P$3:$P$501)), 0)),"")</f>
        <v/>
      </c>
      <c r="T490" s="12" t="str">
        <f t="shared" si="49"/>
        <v/>
      </c>
      <c r="U490" s="11" t="str" cm="1">
        <f t="array" ref="U490">IFERROR(INDEX($T$3:$T$501, MATCH(0,IF(ISBLANK($T$3:$T$501),1,COUNTIF($U$2:U489, $T$3:$T$501)), 0)),"")</f>
        <v/>
      </c>
    </row>
    <row r="491" spans="1:21" x14ac:dyDescent="0.25">
      <c r="A491" s="59"/>
      <c r="B491" s="60"/>
      <c r="C491" s="61"/>
      <c r="D491" s="60"/>
      <c r="E491" s="60"/>
      <c r="F491" s="60"/>
      <c r="G491" s="60"/>
      <c r="H491" s="131" t="str">
        <f>IF(G491="","",VLOOKUP(G491,Instructions!AG$2:AH$43,2,FALSE))</f>
        <v/>
      </c>
      <c r="I491" s="24" t="str">
        <f t="shared" si="45"/>
        <v/>
      </c>
      <c r="J491" s="25" t="str">
        <f t="shared" si="50"/>
        <v/>
      </c>
      <c r="K491" s="26" t="str">
        <f t="shared" si="46"/>
        <v/>
      </c>
      <c r="L491" s="17" t="str">
        <f t="shared" si="47"/>
        <v/>
      </c>
      <c r="P491" s="12" t="str">
        <f t="shared" si="48"/>
        <v/>
      </c>
      <c r="Q491" s="11" t="str" cm="1">
        <f t="array" ref="Q491">IFERROR(INDEX($P$3:$P$501, MATCH(0,IF(ISBLANK($P$3:$P$501),1,COUNTIF(Q$2:$Q490, $P$3:$P$501)), 0)),"")</f>
        <v/>
      </c>
      <c r="T491" s="12" t="str">
        <f t="shared" si="49"/>
        <v/>
      </c>
      <c r="U491" s="11" t="str" cm="1">
        <f t="array" ref="U491">IFERROR(INDEX($T$3:$T$501, MATCH(0,IF(ISBLANK($T$3:$T$501),1,COUNTIF($U$2:U490, $T$3:$T$501)), 0)),"")</f>
        <v/>
      </c>
    </row>
    <row r="492" spans="1:21" x14ac:dyDescent="0.25">
      <c r="A492" s="62"/>
      <c r="B492" s="63"/>
      <c r="C492" s="64"/>
      <c r="D492" s="63"/>
      <c r="E492" s="63"/>
      <c r="F492" s="63"/>
      <c r="G492" s="63"/>
      <c r="H492" s="132" t="str">
        <f>IF(G492="","",VLOOKUP(G492,Instructions!AG$2:AH$43,2,FALSE))</f>
        <v/>
      </c>
      <c r="I492" s="14" t="str">
        <f t="shared" si="45"/>
        <v/>
      </c>
      <c r="J492" s="15" t="str">
        <f t="shared" si="50"/>
        <v/>
      </c>
      <c r="K492" s="16" t="str">
        <f t="shared" si="46"/>
        <v/>
      </c>
      <c r="L492" s="27" t="str">
        <f t="shared" si="47"/>
        <v/>
      </c>
      <c r="P492" s="12" t="str">
        <f t="shared" si="48"/>
        <v/>
      </c>
      <c r="Q492" s="11" t="str" cm="1">
        <f t="array" ref="Q492">IFERROR(INDEX($P$3:$P$501, MATCH(0,IF(ISBLANK($P$3:$P$501),1,COUNTIF(Q$2:$Q491, $P$3:$P$501)), 0)),"")</f>
        <v/>
      </c>
      <c r="T492" s="12" t="str">
        <f t="shared" si="49"/>
        <v/>
      </c>
      <c r="U492" s="11" t="str" cm="1">
        <f t="array" ref="U492">IFERROR(INDEX($T$3:$T$501, MATCH(0,IF(ISBLANK($T$3:$T$501),1,COUNTIF($U$2:U491, $T$3:$T$501)), 0)),"")</f>
        <v/>
      </c>
    </row>
    <row r="493" spans="1:21" x14ac:dyDescent="0.25">
      <c r="A493" s="59"/>
      <c r="B493" s="60"/>
      <c r="C493" s="61"/>
      <c r="D493" s="60"/>
      <c r="E493" s="60"/>
      <c r="F493" s="60"/>
      <c r="G493" s="60"/>
      <c r="H493" s="131" t="str">
        <f>IF(G493="","",VLOOKUP(G493,Instructions!AG$2:AH$43,2,FALSE))</f>
        <v/>
      </c>
      <c r="I493" s="24" t="str">
        <f t="shared" si="45"/>
        <v/>
      </c>
      <c r="J493" s="25" t="str">
        <f t="shared" si="50"/>
        <v/>
      </c>
      <c r="K493" s="26" t="str">
        <f t="shared" si="46"/>
        <v/>
      </c>
      <c r="L493" s="17" t="str">
        <f t="shared" si="47"/>
        <v/>
      </c>
      <c r="P493" s="12" t="str">
        <f t="shared" si="48"/>
        <v/>
      </c>
      <c r="Q493" s="11" t="str" cm="1">
        <f t="array" ref="Q493">IFERROR(INDEX($P$3:$P$501, MATCH(0,IF(ISBLANK($P$3:$P$501),1,COUNTIF(Q$2:$Q492, $P$3:$P$501)), 0)),"")</f>
        <v/>
      </c>
      <c r="T493" s="12" t="str">
        <f t="shared" si="49"/>
        <v/>
      </c>
      <c r="U493" s="11" t="str" cm="1">
        <f t="array" ref="U493">IFERROR(INDEX($T$3:$T$501, MATCH(0,IF(ISBLANK($T$3:$T$501),1,COUNTIF($U$2:U492, $T$3:$T$501)), 0)),"")</f>
        <v/>
      </c>
    </row>
    <row r="494" spans="1:21" x14ac:dyDescent="0.25">
      <c r="A494" s="62"/>
      <c r="B494" s="63"/>
      <c r="C494" s="64"/>
      <c r="D494" s="63"/>
      <c r="E494" s="63"/>
      <c r="F494" s="63"/>
      <c r="G494" s="63"/>
      <c r="H494" s="132" t="str">
        <f>IF(G494="","",VLOOKUP(G494,Instructions!AG$2:AH$43,2,FALSE))</f>
        <v/>
      </c>
      <c r="I494" s="14" t="str">
        <f t="shared" si="45"/>
        <v/>
      </c>
      <c r="J494" s="15" t="str">
        <f t="shared" si="50"/>
        <v/>
      </c>
      <c r="K494" s="16" t="str">
        <f t="shared" si="46"/>
        <v/>
      </c>
      <c r="L494" s="27" t="str">
        <f t="shared" si="47"/>
        <v/>
      </c>
      <c r="P494" s="12" t="str">
        <f t="shared" si="48"/>
        <v/>
      </c>
      <c r="Q494" s="11" t="str" cm="1">
        <f t="array" ref="Q494">IFERROR(INDEX($P$3:$P$501, MATCH(0,IF(ISBLANK($P$3:$P$501),1,COUNTIF(Q$2:$Q493, $P$3:$P$501)), 0)),"")</f>
        <v/>
      </c>
      <c r="T494" s="12" t="str">
        <f t="shared" si="49"/>
        <v/>
      </c>
      <c r="U494" s="11" t="str" cm="1">
        <f t="array" ref="U494">IFERROR(INDEX($T$3:$T$501, MATCH(0,IF(ISBLANK($T$3:$T$501),1,COUNTIF($U$2:U493, $T$3:$T$501)), 0)),"")</f>
        <v/>
      </c>
    </row>
    <row r="495" spans="1:21" x14ac:dyDescent="0.25">
      <c r="A495" s="59"/>
      <c r="B495" s="60"/>
      <c r="C495" s="61"/>
      <c r="D495" s="60"/>
      <c r="E495" s="60"/>
      <c r="F495" s="60"/>
      <c r="G495" s="60"/>
      <c r="H495" s="131" t="str">
        <f>IF(G495="","",VLOOKUP(G495,Instructions!AG$2:AH$43,2,FALSE))</f>
        <v/>
      </c>
      <c r="I495" s="24" t="str">
        <f t="shared" si="45"/>
        <v/>
      </c>
      <c r="J495" s="25" t="str">
        <f t="shared" si="50"/>
        <v/>
      </c>
      <c r="K495" s="26" t="str">
        <f t="shared" si="46"/>
        <v/>
      </c>
      <c r="L495" s="27" t="str">
        <f t="shared" si="47"/>
        <v/>
      </c>
      <c r="P495" s="12" t="str">
        <f t="shared" si="48"/>
        <v/>
      </c>
      <c r="Q495" s="11" t="str" cm="1">
        <f t="array" ref="Q495">IFERROR(INDEX($P$3:$P$501, MATCH(0,IF(ISBLANK($P$3:$P$501),1,COUNTIF(Q$2:$Q494, $P$3:$P$501)), 0)),"")</f>
        <v/>
      </c>
      <c r="T495" s="12" t="str">
        <f t="shared" si="49"/>
        <v/>
      </c>
      <c r="U495" s="11" t="str" cm="1">
        <f t="array" ref="U495">IFERROR(INDEX($T$3:$T$501, MATCH(0,IF(ISBLANK($T$3:$T$501),1,COUNTIF($U$2:U494, $T$3:$T$501)), 0)),"")</f>
        <v/>
      </c>
    </row>
    <row r="496" spans="1:21" x14ac:dyDescent="0.25">
      <c r="A496" s="62"/>
      <c r="B496" s="63"/>
      <c r="C496" s="64"/>
      <c r="D496" s="63"/>
      <c r="E496" s="63"/>
      <c r="F496" s="63"/>
      <c r="G496" s="63"/>
      <c r="H496" s="132" t="str">
        <f>IF(G496="","",VLOOKUP(G496,Instructions!AG$2:AH$43,2,FALSE))</f>
        <v/>
      </c>
      <c r="I496" s="14" t="str">
        <f t="shared" si="45"/>
        <v/>
      </c>
      <c r="J496" s="15" t="str">
        <f t="shared" si="50"/>
        <v/>
      </c>
      <c r="K496" s="16" t="str">
        <f t="shared" si="46"/>
        <v/>
      </c>
      <c r="L496" s="17" t="str">
        <f t="shared" si="47"/>
        <v/>
      </c>
      <c r="P496" s="12" t="str">
        <f t="shared" si="48"/>
        <v/>
      </c>
      <c r="Q496" s="11" t="str" cm="1">
        <f t="array" ref="Q496">IFERROR(INDEX($P$3:$P$501, MATCH(0,IF(ISBLANK($P$3:$P$501),1,COUNTIF(Q$2:$Q495, $P$3:$P$501)), 0)),"")</f>
        <v/>
      </c>
      <c r="T496" s="12" t="str">
        <f t="shared" si="49"/>
        <v/>
      </c>
      <c r="U496" s="11" t="str" cm="1">
        <f t="array" ref="U496">IFERROR(INDEX($T$3:$T$501, MATCH(0,IF(ISBLANK($T$3:$T$501),1,COUNTIF($U$2:U495, $T$3:$T$501)), 0)),"")</f>
        <v/>
      </c>
    </row>
    <row r="497" spans="1:21" x14ac:dyDescent="0.25">
      <c r="A497" s="59"/>
      <c r="B497" s="60"/>
      <c r="C497" s="61"/>
      <c r="D497" s="60"/>
      <c r="E497" s="60"/>
      <c r="F497" s="60"/>
      <c r="G497" s="60"/>
      <c r="H497" s="131" t="str">
        <f>IF(G497="","",VLOOKUP(G497,Instructions!AG$2:AH$43,2,FALSE))</f>
        <v/>
      </c>
      <c r="I497" s="24" t="str">
        <f t="shared" si="45"/>
        <v/>
      </c>
      <c r="J497" s="25" t="str">
        <f t="shared" si="50"/>
        <v/>
      </c>
      <c r="K497" s="26" t="str">
        <f t="shared" si="46"/>
        <v/>
      </c>
      <c r="L497" s="27" t="str">
        <f t="shared" si="47"/>
        <v/>
      </c>
      <c r="P497" s="12" t="str">
        <f t="shared" si="48"/>
        <v/>
      </c>
      <c r="Q497" s="11" t="str" cm="1">
        <f t="array" ref="Q497">IFERROR(INDEX($P$3:$P$501, MATCH(0,IF(ISBLANK($P$3:$P$501),1,COUNTIF(Q$2:$Q496, $P$3:$P$501)), 0)),"")</f>
        <v/>
      </c>
      <c r="T497" s="12" t="str">
        <f t="shared" si="49"/>
        <v/>
      </c>
      <c r="U497" s="11" t="str" cm="1">
        <f t="array" ref="U497">IFERROR(INDEX($T$3:$T$501, MATCH(0,IF(ISBLANK($T$3:$T$501),1,COUNTIF($U$2:U496, $T$3:$T$501)), 0)),"")</f>
        <v/>
      </c>
    </row>
    <row r="498" spans="1:21" x14ac:dyDescent="0.25">
      <c r="A498" s="62"/>
      <c r="B498" s="63"/>
      <c r="C498" s="64"/>
      <c r="D498" s="63"/>
      <c r="E498" s="63"/>
      <c r="F498" s="63"/>
      <c r="G498" s="63"/>
      <c r="H498" s="132" t="str">
        <f>IF(G498="","",VLOOKUP(G498,Instructions!AG$2:AH$43,2,FALSE))</f>
        <v/>
      </c>
      <c r="I498" s="14" t="str">
        <f t="shared" si="45"/>
        <v/>
      </c>
      <c r="J498" s="15" t="str">
        <f t="shared" si="50"/>
        <v/>
      </c>
      <c r="K498" s="16" t="str">
        <f t="shared" si="46"/>
        <v/>
      </c>
      <c r="L498" s="17" t="str">
        <f t="shared" si="47"/>
        <v/>
      </c>
      <c r="P498" s="12" t="str">
        <f t="shared" si="48"/>
        <v/>
      </c>
      <c r="Q498" s="11" t="str" cm="1">
        <f t="array" ref="Q498">IFERROR(INDEX($P$3:$P$501, MATCH(0,IF(ISBLANK($P$3:$P$501),1,COUNTIF(Q$2:$Q497, $P$3:$P$501)), 0)),"")</f>
        <v/>
      </c>
      <c r="T498" s="12" t="str">
        <f t="shared" si="49"/>
        <v/>
      </c>
      <c r="U498" s="11" t="str" cm="1">
        <f t="array" ref="U498">IFERROR(INDEX($T$3:$T$501, MATCH(0,IF(ISBLANK($T$3:$T$501),1,COUNTIF($U$2:U497, $T$3:$T$501)), 0)),"")</f>
        <v/>
      </c>
    </row>
    <row r="499" spans="1:21" x14ac:dyDescent="0.25">
      <c r="A499" s="59"/>
      <c r="B499" s="60"/>
      <c r="C499" s="61"/>
      <c r="D499" s="60"/>
      <c r="E499" s="60"/>
      <c r="F499" s="60"/>
      <c r="G499" s="60"/>
      <c r="H499" s="131" t="str">
        <f>IF(G499="","",VLOOKUP(G499,Instructions!AG$2:AH$43,2,FALSE))</f>
        <v/>
      </c>
      <c r="I499" s="24" t="str">
        <f t="shared" si="45"/>
        <v/>
      </c>
      <c r="J499" s="25" t="str">
        <f t="shared" si="50"/>
        <v/>
      </c>
      <c r="K499" s="26" t="str">
        <f t="shared" si="46"/>
        <v/>
      </c>
      <c r="L499" s="27" t="str">
        <f t="shared" si="47"/>
        <v/>
      </c>
      <c r="P499" s="12" t="str">
        <f t="shared" si="48"/>
        <v/>
      </c>
      <c r="Q499" s="11" t="str" cm="1">
        <f t="array" ref="Q499">IFERROR(INDEX($P$3:$P$501, MATCH(0,IF(ISBLANK($P$3:$P$501),1,COUNTIF(Q$2:$Q498, $P$3:$P$501)), 0)),"")</f>
        <v/>
      </c>
      <c r="T499" s="12" t="str">
        <f t="shared" si="49"/>
        <v/>
      </c>
      <c r="U499" s="11" t="str" cm="1">
        <f t="array" ref="U499">IFERROR(INDEX($T$3:$T$501, MATCH(0,IF(ISBLANK($T$3:$T$501),1,COUNTIF($U$2:U498, $T$3:$T$501)), 0)),"")</f>
        <v/>
      </c>
    </row>
    <row r="500" spans="1:21" x14ac:dyDescent="0.25">
      <c r="A500" s="62"/>
      <c r="B500" s="63"/>
      <c r="C500" s="64"/>
      <c r="D500" s="63"/>
      <c r="E500" s="63"/>
      <c r="F500" s="63"/>
      <c r="G500" s="63"/>
      <c r="H500" s="132" t="str">
        <f>IF(G500="","",VLOOKUP(G500,Instructions!AG$2:AH$43,2,FALSE))</f>
        <v/>
      </c>
      <c r="I500" s="14" t="str">
        <f t="shared" si="45"/>
        <v/>
      </c>
      <c r="J500" s="15" t="str">
        <f t="shared" si="50"/>
        <v/>
      </c>
      <c r="K500" s="16" t="str">
        <f t="shared" si="46"/>
        <v/>
      </c>
      <c r="L500" s="17" t="str">
        <f t="shared" si="47"/>
        <v/>
      </c>
      <c r="P500" s="12" t="str">
        <f t="shared" si="48"/>
        <v/>
      </c>
      <c r="Q500" s="11" t="str" cm="1">
        <f t="array" ref="Q500">IFERROR(INDEX($P$3:$P$501, MATCH(0,IF(ISBLANK($P$3:$P$501),1,COUNTIF(Q$2:$Q499, $P$3:$P$501)), 0)),"")</f>
        <v/>
      </c>
      <c r="T500" s="12" t="str">
        <f t="shared" si="49"/>
        <v/>
      </c>
      <c r="U500" s="11" t="str" cm="1">
        <f t="array" ref="U500">IFERROR(INDEX($T$3:$T$501, MATCH(0,IF(ISBLANK($T$3:$T$501),1,COUNTIF($U$2:U499, $T$3:$T$501)), 0)),"")</f>
        <v/>
      </c>
    </row>
    <row r="501" spans="1:21" ht="12.75" thickBot="1" x14ac:dyDescent="0.3">
      <c r="A501" s="65"/>
      <c r="B501" s="66"/>
      <c r="C501" s="67"/>
      <c r="D501" s="66"/>
      <c r="E501" s="66"/>
      <c r="F501" s="66"/>
      <c r="G501" s="60"/>
      <c r="H501" s="131" t="str">
        <f>IF(G501="","",VLOOKUP(G501,Instructions!AG$2:AH$43,2,FALSE))</f>
        <v/>
      </c>
      <c r="I501" s="28" t="str">
        <f t="shared" si="45"/>
        <v/>
      </c>
      <c r="J501" s="29" t="str">
        <f t="shared" ref="J501" si="51">IF(C501="","",C501*I501)</f>
        <v/>
      </c>
      <c r="K501" s="30" t="str">
        <f t="shared" si="46"/>
        <v/>
      </c>
      <c r="L501" s="31" t="str">
        <f t="shared" si="47"/>
        <v/>
      </c>
      <c r="P501" s="12" t="str">
        <f t="shared" si="48"/>
        <v/>
      </c>
      <c r="Q501" s="11" t="str" cm="1">
        <f t="array" ref="Q501">IFERROR(INDEX($P$3:$P$501, MATCH(0,IF(ISBLANK($P$3:$P$501),1,COUNTIF(Q$2:$Q500, $P$3:$P$501)), 0)),"")</f>
        <v/>
      </c>
      <c r="T501" s="12" t="str">
        <f t="shared" si="49"/>
        <v/>
      </c>
      <c r="U501" s="11" t="str" cm="1">
        <f t="array" ref="U501">IFERROR(INDEX($T$3:$T$501, MATCH(0,IF(ISBLANK($T$3:$T$501),1,COUNTIF($U$2:U500, $T$3:$T$501)), 0)),"")</f>
        <v/>
      </c>
    </row>
  </sheetData>
  <sheetProtection algorithmName="SHA-512" hashValue="C/AvlNakQsNSVXNJLNsQwpCIrFGCtNiXoHrZQwDFKOVZQM8a2w6y9dgAfKQ/F+qY5TQjv6jnrw4OXMcsgsemtA==" saltValue="FpUwmg+AQvGrPdeUTMY7Xw==" spinCount="100000" sheet="1" objects="1" scenarios="1" selectLockedCells="1"/>
  <customSheetViews>
    <customSheetView guid="{F4A02660-3C9B-4B93-A190-AB473E0037E3}" showPageBreaks="1" fitToPage="1" printArea="1">
      <pane xSplit="1" ySplit="2" topLeftCell="B3" activePane="bottomRight" state="frozen"/>
      <selection pane="bottomRight" activeCell="A3" sqref="A3"/>
      <pageMargins left="0.39370078740157483" right="0.39370078740157483" top="0.39370078740157483" bottom="0.47244094488188981" header="0.31496062992125984" footer="0.31496062992125984"/>
      <printOptions horizontalCentered="1"/>
      <pageSetup scale="59" fitToHeight="5" orientation="portrait" r:id="rId1"/>
      <headerFooter>
        <oddFooter>&amp;L&amp;1#&amp;"Calibri,Regular"&amp;11&amp;K000000Classification: Protected A&amp;R&amp;P</oddFooter>
      </headerFooter>
    </customSheetView>
  </customSheetViews>
  <mergeCells count="2">
    <mergeCell ref="A1:L1"/>
    <mergeCell ref="R8:R9"/>
  </mergeCells>
  <printOptions horizontalCentered="1"/>
  <pageMargins left="0.39370078740157483" right="0.39370078740157483" top="0.39370078740157483" bottom="0.47244094488188981" header="0.31496062992125984" footer="0.31496062992125984"/>
  <pageSetup scale="52" fitToHeight="5" orientation="portrait" r:id="rId2"/>
  <headerFooter>
    <oddFooter>&amp;R&amp;P&amp;L&amp;1#&amp;"Calibri"&amp;11&amp;K000000Classification: Public</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78E8690-92C1-4A58-A22B-3EDDA58C97AB}">
          <x14:formula1>
            <xm:f>Instructions!$AI$2:$AI$22</xm:f>
          </x14:formula1>
          <xm:sqref>D3:D501</xm:sqref>
        </x14:dataValidation>
        <x14:dataValidation type="list" allowBlank="1" showInputMessage="1" showErrorMessage="1" xr:uid="{00000000-0002-0000-0200-000000000000}">
          <x14:formula1>
            <xm:f>Instructions!$AB$2:$AB$5</xm:f>
          </x14:formula1>
          <xm:sqref>B3:B501</xm:sqref>
        </x14:dataValidation>
        <x14:dataValidation type="list" allowBlank="1" showInputMessage="1" showErrorMessage="1" xr:uid="{00000000-0002-0000-0200-000001000000}">
          <x14:formula1>
            <xm:f>Instructions!$AE$2:$AE$22</xm:f>
          </x14:formula1>
          <xm:sqref>E3:E501</xm:sqref>
        </x14:dataValidation>
        <x14:dataValidation type="list" allowBlank="1" showInputMessage="1" showErrorMessage="1" xr:uid="{00000000-0002-0000-0200-000002000000}">
          <x14:formula1>
            <xm:f>Instructions!$AF$2:$AF$5</xm:f>
          </x14:formula1>
          <xm:sqref>F3:F501</xm:sqref>
        </x14:dataValidation>
        <x14:dataValidation type="list" allowBlank="1" showInputMessage="1" showErrorMessage="1" xr:uid="{34AB2026-DB0B-43FD-9E3B-B81602AE4B74}">
          <x14:formula1>
            <xm:f>Instructions!$AG$2:$AG$43</xm:f>
          </x14:formula1>
          <xm:sqref>G3:G501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pageSetUpPr fitToPage="1"/>
  </sheetPr>
  <dimension ref="A1:O46"/>
  <sheetViews>
    <sheetView zoomScaleNormal="100" zoomScaleSheetLayoutView="90" workbookViewId="0">
      <selection activeCell="B5" sqref="B5"/>
    </sheetView>
  </sheetViews>
  <sheetFormatPr defaultColWidth="9.140625" defaultRowHeight="14.25" x14ac:dyDescent="0.25"/>
  <cols>
    <col min="1" max="1" width="1.7109375" style="1" customWidth="1"/>
    <col min="2" max="2" width="40.140625" style="1" customWidth="1"/>
    <col min="3" max="3" width="2.42578125" style="1" customWidth="1"/>
    <col min="4" max="14" width="4.85546875" style="1" customWidth="1"/>
    <col min="15" max="15" width="1.7109375" style="1" customWidth="1"/>
    <col min="16" max="16384" width="9.140625" style="1"/>
  </cols>
  <sheetData>
    <row r="1" spans="1:15" ht="24" customHeight="1" x14ac:dyDescent="0.25">
      <c r="A1" s="179" t="s">
        <v>0</v>
      </c>
      <c r="B1" s="180"/>
      <c r="C1" s="180"/>
      <c r="D1" s="180"/>
      <c r="E1" s="180"/>
      <c r="F1" s="180"/>
      <c r="G1" s="180"/>
      <c r="H1" s="180"/>
      <c r="I1" s="180"/>
      <c r="J1" s="180"/>
      <c r="K1" s="180"/>
      <c r="L1" s="180"/>
      <c r="M1" s="180"/>
      <c r="N1" s="180"/>
      <c r="O1" s="181"/>
    </row>
    <row r="2" spans="1:15" ht="19.7" customHeight="1" x14ac:dyDescent="0.25">
      <c r="A2" s="167" t="s">
        <v>1</v>
      </c>
      <c r="B2" s="168"/>
      <c r="C2" s="168"/>
      <c r="D2" s="168"/>
      <c r="E2" s="168"/>
      <c r="F2" s="168"/>
      <c r="G2" s="168"/>
      <c r="H2" s="168"/>
      <c r="I2" s="168"/>
      <c r="J2" s="168"/>
      <c r="K2" s="168"/>
      <c r="L2" s="168"/>
      <c r="M2" s="168"/>
      <c r="N2" s="168"/>
      <c r="O2" s="169"/>
    </row>
    <row r="3" spans="1:15" ht="17.25" customHeight="1" x14ac:dyDescent="0.25">
      <c r="A3" s="119"/>
      <c r="B3" s="1" t="s">
        <v>53</v>
      </c>
      <c r="O3" s="120"/>
    </row>
    <row r="4" spans="1:15" ht="17.25" customHeight="1" x14ac:dyDescent="0.25">
      <c r="A4" s="119"/>
      <c r="B4" s="2" t="s">
        <v>2</v>
      </c>
      <c r="D4" s="2" t="s">
        <v>3</v>
      </c>
      <c r="O4" s="120"/>
    </row>
    <row r="5" spans="1:15" ht="17.25" customHeight="1" x14ac:dyDescent="0.25">
      <c r="A5" s="119"/>
      <c r="B5" s="10" t="str">
        <f>IF(OR('Cover Sheet'!$B$4="",'Cover Sheet'!$B$4="Please Select"),"",'Cover Sheet'!$B$4)</f>
        <v/>
      </c>
      <c r="D5" s="182" t="str">
        <f>IF(OR('Cover Sheet'!$B$3="",'Cover Sheet'!$B$3="Please Select"),"",'Cover Sheet'!$B$3)</f>
        <v/>
      </c>
      <c r="E5" s="183"/>
      <c r="F5" s="183"/>
      <c r="G5" s="183"/>
      <c r="H5" s="183"/>
      <c r="I5" s="183"/>
      <c r="J5" s="183"/>
      <c r="K5" s="183"/>
      <c r="L5" s="183"/>
      <c r="M5" s="183"/>
      <c r="N5" s="184"/>
      <c r="O5" s="120"/>
    </row>
    <row r="6" spans="1:15" ht="17.25" customHeight="1" x14ac:dyDescent="0.25">
      <c r="A6" s="119"/>
      <c r="B6" s="2" t="s">
        <v>8</v>
      </c>
      <c r="D6" s="2" t="s">
        <v>4</v>
      </c>
      <c r="O6" s="120"/>
    </row>
    <row r="7" spans="1:15" ht="17.25" customHeight="1" x14ac:dyDescent="0.25">
      <c r="A7" s="119"/>
      <c r="B7" s="10" t="str">
        <f>IF(OR('Cover Sheet'!$B$5="",'Cover Sheet'!$B$5="Please Select"),"",'Cover Sheet'!$B$5)</f>
        <v/>
      </c>
      <c r="D7" s="182" t="str">
        <f>IF(OR('Cover Sheet'!$B$6="",'Cover Sheet'!$B$6="Please Select"),"",'Cover Sheet'!$B$6)</f>
        <v/>
      </c>
      <c r="E7" s="183"/>
      <c r="F7" s="183"/>
      <c r="G7" s="183"/>
      <c r="H7" s="183"/>
      <c r="I7" s="183"/>
      <c r="J7" s="183"/>
      <c r="K7" s="183"/>
      <c r="L7" s="183"/>
      <c r="M7" s="183"/>
      <c r="N7" s="184"/>
      <c r="O7" s="120"/>
    </row>
    <row r="8" spans="1:15" ht="17.25" customHeight="1" x14ac:dyDescent="0.25">
      <c r="A8" s="119"/>
      <c r="B8" s="2" t="s">
        <v>5</v>
      </c>
      <c r="D8" s="2" t="s">
        <v>7</v>
      </c>
      <c r="J8" s="2"/>
      <c r="L8" s="2" t="s">
        <v>103</v>
      </c>
      <c r="O8" s="120"/>
    </row>
    <row r="9" spans="1:15" ht="17.25" customHeight="1" x14ac:dyDescent="0.25">
      <c r="A9" s="119"/>
      <c r="B9" s="10" t="str">
        <f>IF(OR('Cover Sheet'!$B$7="",'Cover Sheet'!$B$7="Please Select"),"",'Cover Sheet'!$B$7)</f>
        <v/>
      </c>
      <c r="D9" s="182" t="str">
        <f>IF(OR('Cover Sheet'!$B$8="",'Cover Sheet'!$B$8="Please Select"),"",'Cover Sheet'!$B$8)</f>
        <v/>
      </c>
      <c r="E9" s="183"/>
      <c r="F9" s="183"/>
      <c r="G9" s="183"/>
      <c r="H9" s="183"/>
      <c r="I9" s="183"/>
      <c r="J9" s="184"/>
      <c r="L9" s="182" t="str">
        <f>IF(OR('Cover Sheet'!$B$9="",'Cover Sheet'!$B$9="Please Select"),"",'Cover Sheet'!$B$9)</f>
        <v/>
      </c>
      <c r="M9" s="183"/>
      <c r="N9" s="184"/>
      <c r="O9" s="120"/>
    </row>
    <row r="10" spans="1:15" ht="5.85" customHeight="1" x14ac:dyDescent="0.25">
      <c r="A10" s="119"/>
      <c r="D10" s="3"/>
      <c r="E10" s="3"/>
      <c r="F10" s="3"/>
      <c r="G10" s="3"/>
      <c r="H10" s="3"/>
      <c r="J10" s="3"/>
      <c r="K10" s="3"/>
      <c r="M10" s="3"/>
      <c r="N10" s="3"/>
      <c r="O10" s="120"/>
    </row>
    <row r="11" spans="1:15" ht="19.7" customHeight="1" x14ac:dyDescent="0.25">
      <c r="A11" s="167" t="s">
        <v>14</v>
      </c>
      <c r="B11" s="168"/>
      <c r="C11" s="168"/>
      <c r="D11" s="168"/>
      <c r="E11" s="168"/>
      <c r="F11" s="168"/>
      <c r="G11" s="168"/>
      <c r="H11" s="168"/>
      <c r="I11" s="168"/>
      <c r="J11" s="168"/>
      <c r="K11" s="168"/>
      <c r="L11" s="168"/>
      <c r="M11" s="168"/>
      <c r="N11" s="168"/>
      <c r="O11" s="169"/>
    </row>
    <row r="12" spans="1:15" ht="17.25" customHeight="1" x14ac:dyDescent="0.25">
      <c r="A12" s="119"/>
      <c r="B12" s="2" t="s">
        <v>12</v>
      </c>
      <c r="D12" s="2" t="s">
        <v>13</v>
      </c>
      <c r="O12" s="120"/>
    </row>
    <row r="13" spans="1:15" ht="17.25" customHeight="1" x14ac:dyDescent="0.25">
      <c r="A13" s="119"/>
      <c r="B13" s="10" t="str">
        <f>IF(OR('Cover Sheet'!$B$12="",'Cover Sheet'!$B$12="Please Select"),"",'Cover Sheet'!$B$12)</f>
        <v/>
      </c>
      <c r="D13" s="182" t="str">
        <f>IF(OR('Cover Sheet'!$B$11="",'Cover Sheet'!$B$11="Please Select"),"",'Cover Sheet'!$B$11)</f>
        <v/>
      </c>
      <c r="E13" s="183"/>
      <c r="F13" s="183"/>
      <c r="G13" s="183"/>
      <c r="H13" s="183"/>
      <c r="I13" s="183"/>
      <c r="J13" s="183"/>
      <c r="K13" s="183"/>
      <c r="L13" s="183"/>
      <c r="M13" s="183"/>
      <c r="N13" s="184"/>
      <c r="O13" s="120"/>
    </row>
    <row r="14" spans="1:15" ht="17.25" customHeight="1" x14ac:dyDescent="0.25">
      <c r="A14" s="119"/>
      <c r="B14" s="2" t="s">
        <v>10</v>
      </c>
      <c r="I14" s="2" t="s">
        <v>11</v>
      </c>
      <c r="O14" s="120"/>
    </row>
    <row r="15" spans="1:15" ht="17.25" customHeight="1" x14ac:dyDescent="0.25">
      <c r="A15" s="119"/>
      <c r="B15" s="182" t="str">
        <f>IF(OR('Cover Sheet'!$B$13="",'Cover Sheet'!$B$13="Please Select"),"",'Cover Sheet'!$B$13)</f>
        <v/>
      </c>
      <c r="C15" s="183"/>
      <c r="D15" s="183"/>
      <c r="E15" s="183"/>
      <c r="F15" s="183"/>
      <c r="G15" s="184"/>
      <c r="H15" s="4"/>
      <c r="I15" s="182" t="str">
        <f>IF(OR('Cover Sheet'!$B$14="",'Cover Sheet'!$B$14="Please Select"),"",'Cover Sheet'!$B$14)</f>
        <v/>
      </c>
      <c r="J15" s="183"/>
      <c r="K15" s="183"/>
      <c r="L15" s="183"/>
      <c r="M15" s="183"/>
      <c r="N15" s="184"/>
      <c r="O15" s="120"/>
    </row>
    <row r="16" spans="1:15" ht="5.85" customHeight="1" x14ac:dyDescent="0.25">
      <c r="A16" s="119"/>
      <c r="O16" s="120"/>
    </row>
    <row r="17" spans="1:15" ht="19.7" customHeight="1" x14ac:dyDescent="0.25">
      <c r="A17" s="167" t="s">
        <v>15</v>
      </c>
      <c r="B17" s="168"/>
      <c r="C17" s="168"/>
      <c r="D17" s="168"/>
      <c r="E17" s="168"/>
      <c r="F17" s="168"/>
      <c r="G17" s="168"/>
      <c r="H17" s="168"/>
      <c r="I17" s="168"/>
      <c r="J17" s="168"/>
      <c r="K17" s="168"/>
      <c r="L17" s="168"/>
      <c r="M17" s="168"/>
      <c r="N17" s="168"/>
      <c r="O17" s="169"/>
    </row>
    <row r="18" spans="1:15" ht="17.25" customHeight="1" x14ac:dyDescent="0.25">
      <c r="A18" s="119"/>
      <c r="B18" s="2" t="s">
        <v>9</v>
      </c>
      <c r="D18" s="2" t="s">
        <v>122</v>
      </c>
      <c r="O18" s="120"/>
    </row>
    <row r="19" spans="1:15" ht="17.25" customHeight="1" x14ac:dyDescent="0.25">
      <c r="A19" s="119"/>
      <c r="B19" s="10" t="str">
        <f>IF(OR('Cover Sheet'!$B$18="",'Cover Sheet'!$B$18="Please Select"),"",'Cover Sheet'!$B$18)</f>
        <v/>
      </c>
      <c r="D19" s="182" t="str">
        <f>IF(OR('Cover Sheet'!$B$26="",'Cover Sheet'!$B$26="Please Select"),"",'Cover Sheet'!$B$26)</f>
        <v/>
      </c>
      <c r="E19" s="183"/>
      <c r="F19" s="183"/>
      <c r="G19" s="183"/>
      <c r="H19" s="183"/>
      <c r="I19" s="183"/>
      <c r="J19" s="183"/>
      <c r="K19" s="183"/>
      <c r="L19" s="183"/>
      <c r="M19" s="183"/>
      <c r="N19" s="184"/>
      <c r="O19" s="120"/>
    </row>
    <row r="20" spans="1:15" ht="17.25" customHeight="1" x14ac:dyDescent="0.25">
      <c r="A20" s="119"/>
      <c r="B20" s="2" t="s">
        <v>121</v>
      </c>
      <c r="D20" s="2" t="s">
        <v>6</v>
      </c>
      <c r="O20" s="120"/>
    </row>
    <row r="21" spans="1:15" ht="17.25" customHeight="1" x14ac:dyDescent="0.25">
      <c r="A21" s="119"/>
      <c r="B21" s="10" t="str">
        <f>IF(OR('Cover Sheet'!$B$27="",'Cover Sheet'!$B$27="Please Select"),"",'Cover Sheet'!$B$27)</f>
        <v/>
      </c>
      <c r="D21" s="182" t="str">
        <f>IF(OR('Cover Sheet'!$B$19="",'Cover Sheet'!$B$19="Please Select"),"",'Cover Sheet'!$B$19)</f>
        <v/>
      </c>
      <c r="E21" s="183"/>
      <c r="F21" s="183"/>
      <c r="G21" s="183"/>
      <c r="H21" s="183"/>
      <c r="I21" s="183"/>
      <c r="J21" s="183"/>
      <c r="K21" s="183"/>
      <c r="L21" s="183"/>
      <c r="M21" s="183"/>
      <c r="N21" s="184"/>
      <c r="O21" s="120"/>
    </row>
    <row r="22" spans="1:15" ht="17.25" customHeight="1" x14ac:dyDescent="0.25">
      <c r="A22" s="119"/>
      <c r="B22" s="2" t="s">
        <v>16</v>
      </c>
      <c r="D22" s="2" t="s">
        <v>17</v>
      </c>
      <c r="O22" s="120"/>
    </row>
    <row r="23" spans="1:15" ht="17.25" customHeight="1" x14ac:dyDescent="0.25">
      <c r="A23" s="119"/>
      <c r="B23" s="10" t="str">
        <f>IF(OR('Cover Sheet'!$B$22="",'Cover Sheet'!$B$22="Please Select"),"",'Cover Sheet'!$B$22)</f>
        <v/>
      </c>
      <c r="D23" s="182" t="str">
        <f>IF(OR('Cover Sheet'!$B$20="",'Cover Sheet'!$B$20="Please Select"),"",'Cover Sheet'!$B$20)</f>
        <v/>
      </c>
      <c r="E23" s="183"/>
      <c r="F23" s="183"/>
      <c r="G23" s="183"/>
      <c r="H23" s="183"/>
      <c r="I23" s="183"/>
      <c r="J23" s="183"/>
      <c r="K23" s="183"/>
      <c r="L23" s="183"/>
      <c r="M23" s="183"/>
      <c r="N23" s="184"/>
      <c r="O23" s="120"/>
    </row>
    <row r="24" spans="1:15" ht="17.25" customHeight="1" x14ac:dyDescent="0.25">
      <c r="A24" s="119"/>
      <c r="B24" s="2" t="s">
        <v>171</v>
      </c>
      <c r="D24" s="2" t="s">
        <v>18</v>
      </c>
      <c r="O24" s="120"/>
    </row>
    <row r="25" spans="1:15" ht="17.25" customHeight="1" x14ac:dyDescent="0.25">
      <c r="A25" s="119"/>
      <c r="B25" s="10" t="str">
        <f>IF(OR('Cover Sheet'!$B$23="",'Cover Sheet'!$B$23="Please Select"),"",'Cover Sheet'!$B$23)</f>
        <v/>
      </c>
      <c r="D25" s="182" t="str">
        <f>IF(OR('Cover Sheet'!$B$24="",'Cover Sheet'!$B$24="Please Select"),"",'Cover Sheet'!$B$24)</f>
        <v/>
      </c>
      <c r="E25" s="183"/>
      <c r="F25" s="183"/>
      <c r="G25" s="183"/>
      <c r="H25" s="183"/>
      <c r="I25" s="183"/>
      <c r="J25" s="183"/>
      <c r="K25" s="183"/>
      <c r="L25" s="183"/>
      <c r="M25" s="183"/>
      <c r="N25" s="184"/>
      <c r="O25" s="120"/>
    </row>
    <row r="26" spans="1:15" ht="5.85" customHeight="1" x14ac:dyDescent="0.25">
      <c r="A26" s="119"/>
      <c r="D26" s="3"/>
      <c r="E26" s="3"/>
      <c r="F26" s="3"/>
      <c r="G26" s="3"/>
      <c r="H26" s="3"/>
      <c r="O26" s="120"/>
    </row>
    <row r="27" spans="1:15" ht="19.7" customHeight="1" x14ac:dyDescent="0.25">
      <c r="A27" s="167" t="s">
        <v>19</v>
      </c>
      <c r="B27" s="168"/>
      <c r="C27" s="168"/>
      <c r="D27" s="168"/>
      <c r="E27" s="168"/>
      <c r="F27" s="168"/>
      <c r="G27" s="168"/>
      <c r="H27" s="168"/>
      <c r="I27" s="168"/>
      <c r="J27" s="168"/>
      <c r="K27" s="168"/>
      <c r="L27" s="168"/>
      <c r="M27" s="168"/>
      <c r="N27" s="168"/>
      <c r="O27" s="169"/>
    </row>
    <row r="28" spans="1:15" ht="17.25" customHeight="1" x14ac:dyDescent="0.25">
      <c r="A28" s="121"/>
      <c r="B28" s="1" t="s">
        <v>125</v>
      </c>
      <c r="O28" s="120"/>
    </row>
    <row r="29" spans="1:15" ht="17.25" customHeight="1" x14ac:dyDescent="0.25">
      <c r="A29" s="119"/>
      <c r="B29" s="2" t="s">
        <v>120</v>
      </c>
      <c r="D29" s="2"/>
      <c r="F29" s="2"/>
      <c r="O29" s="120"/>
    </row>
    <row r="30" spans="1:15" ht="17.25" customHeight="1" x14ac:dyDescent="0.25">
      <c r="A30" s="119"/>
      <c r="B30" s="10" t="str">
        <f>IF(OR('Cover Sheet'!$B$28="",'Cover Sheet'!$B$28="Please Select"),"",'Cover Sheet'!$B$28)</f>
        <v/>
      </c>
      <c r="D30" s="4"/>
      <c r="E30" s="4"/>
      <c r="F30" s="4"/>
      <c r="G30" s="4"/>
      <c r="H30" s="4"/>
      <c r="I30" s="4"/>
      <c r="J30" s="4"/>
      <c r="K30" s="4"/>
      <c r="O30" s="120"/>
    </row>
    <row r="31" spans="1:15" ht="5.85" customHeight="1" x14ac:dyDescent="0.25">
      <c r="A31" s="119"/>
      <c r="O31" s="120"/>
    </row>
    <row r="32" spans="1:15" ht="19.7" customHeight="1" x14ac:dyDescent="0.25">
      <c r="A32" s="167" t="s">
        <v>20</v>
      </c>
      <c r="B32" s="168"/>
      <c r="C32" s="168"/>
      <c r="D32" s="168"/>
      <c r="E32" s="168"/>
      <c r="F32" s="168"/>
      <c r="G32" s="168"/>
      <c r="H32" s="168"/>
      <c r="I32" s="168"/>
      <c r="J32" s="168"/>
      <c r="K32" s="168"/>
      <c r="L32" s="168"/>
      <c r="M32" s="168"/>
      <c r="N32" s="168"/>
      <c r="O32" s="169"/>
    </row>
    <row r="33" spans="1:15" ht="17.25" customHeight="1" x14ac:dyDescent="0.25">
      <c r="A33" s="119"/>
      <c r="B33" s="1" t="s">
        <v>54</v>
      </c>
      <c r="O33" s="120"/>
    </row>
    <row r="34" spans="1:15" ht="17.25" customHeight="1" x14ac:dyDescent="0.25">
      <c r="A34" s="119"/>
      <c r="B34" s="5" t="s">
        <v>21</v>
      </c>
      <c r="D34" s="173">
        <f>IF('Fee Form'!F3="0.000","",SUM('Wetland Replacement Details'!C3:C200))</f>
        <v>0</v>
      </c>
      <c r="E34" s="173"/>
      <c r="F34" s="173"/>
      <c r="G34" s="173"/>
      <c r="H34" s="173"/>
      <c r="O34" s="120"/>
    </row>
    <row r="35" spans="1:15" ht="17.25" customHeight="1" x14ac:dyDescent="0.25">
      <c r="A35" s="119"/>
      <c r="B35" s="5" t="s">
        <v>22</v>
      </c>
      <c r="D35" s="173">
        <f>IF('Fee Form'!F3="0.000","",SUM('Wetland Replacement Details'!J3:J200))</f>
        <v>0</v>
      </c>
      <c r="E35" s="173"/>
      <c r="F35" s="173"/>
      <c r="G35" s="173"/>
      <c r="H35" s="173"/>
      <c r="O35" s="120"/>
    </row>
    <row r="36" spans="1:15" ht="17.25" customHeight="1" x14ac:dyDescent="0.25">
      <c r="A36" s="119"/>
      <c r="B36" s="5" t="s">
        <v>23</v>
      </c>
      <c r="C36" s="2" t="s">
        <v>26</v>
      </c>
      <c r="D36" s="174">
        <f>IF('Fee Form'!F4="0.000","",SUM('Wetland Replacement Details'!L3:L200))</f>
        <v>0</v>
      </c>
      <c r="E36" s="174"/>
      <c r="F36" s="174"/>
      <c r="G36" s="174"/>
      <c r="H36" s="174"/>
      <c r="O36" s="120"/>
    </row>
    <row r="37" spans="1:15" ht="17.25" customHeight="1" x14ac:dyDescent="0.25">
      <c r="A37" s="119"/>
      <c r="B37" s="5" t="s">
        <v>24</v>
      </c>
      <c r="C37" s="2" t="s">
        <v>26</v>
      </c>
      <c r="D37" s="175">
        <f>D36*0.05</f>
        <v>0</v>
      </c>
      <c r="E37" s="175"/>
      <c r="F37" s="175"/>
      <c r="G37" s="175"/>
      <c r="H37" s="175"/>
      <c r="O37" s="120"/>
    </row>
    <row r="38" spans="1:15" ht="17.25" customHeight="1" x14ac:dyDescent="0.25">
      <c r="A38" s="119"/>
      <c r="B38" s="5" t="s">
        <v>25</v>
      </c>
      <c r="C38" s="2" t="s">
        <v>26</v>
      </c>
      <c r="D38" s="176">
        <f>D37+D36</f>
        <v>0</v>
      </c>
      <c r="E38" s="177"/>
      <c r="F38" s="177"/>
      <c r="G38" s="177"/>
      <c r="H38" s="178"/>
      <c r="O38" s="120"/>
    </row>
    <row r="39" spans="1:15" ht="5.85" customHeight="1" x14ac:dyDescent="0.25">
      <c r="A39" s="119"/>
      <c r="O39" s="120"/>
    </row>
    <row r="40" spans="1:15" ht="19.7" customHeight="1" x14ac:dyDescent="0.25">
      <c r="A40" s="167" t="s">
        <v>27</v>
      </c>
      <c r="B40" s="168"/>
      <c r="C40" s="168"/>
      <c r="D40" s="168"/>
      <c r="E40" s="168"/>
      <c r="F40" s="168"/>
      <c r="G40" s="168"/>
      <c r="H40" s="168"/>
      <c r="I40" s="168"/>
      <c r="J40" s="168"/>
      <c r="K40" s="168"/>
      <c r="L40" s="168"/>
      <c r="M40" s="168"/>
      <c r="N40" s="168"/>
      <c r="O40" s="169"/>
    </row>
    <row r="41" spans="1:15" ht="17.25" customHeight="1" x14ac:dyDescent="0.25">
      <c r="A41" s="119"/>
      <c r="B41" s="1" t="s">
        <v>55</v>
      </c>
      <c r="O41" s="120"/>
    </row>
    <row r="42" spans="1:15" ht="17.25" customHeight="1" x14ac:dyDescent="0.25">
      <c r="A42" s="122"/>
      <c r="B42" s="6" t="s">
        <v>126</v>
      </c>
      <c r="C42" s="6"/>
      <c r="D42" s="6"/>
      <c r="E42" s="6"/>
      <c r="F42" s="6"/>
      <c r="G42" s="6"/>
      <c r="H42" s="6"/>
      <c r="I42" s="6"/>
      <c r="J42" s="6"/>
      <c r="K42" s="6"/>
      <c r="L42" s="6"/>
      <c r="M42" s="6"/>
      <c r="N42" s="6"/>
      <c r="O42" s="134"/>
    </row>
    <row r="43" spans="1:15" ht="17.25" customHeight="1" x14ac:dyDescent="0.25">
      <c r="A43" s="123"/>
      <c r="B43" s="7" t="s">
        <v>28</v>
      </c>
      <c r="C43" s="8"/>
      <c r="D43" s="7" t="s">
        <v>29</v>
      </c>
      <c r="E43" s="8"/>
      <c r="F43" s="8"/>
      <c r="G43" s="8"/>
      <c r="H43" s="8"/>
      <c r="I43" s="8"/>
      <c r="J43" s="8"/>
      <c r="K43" s="8"/>
      <c r="L43" s="8"/>
      <c r="M43" s="8"/>
      <c r="N43" s="8"/>
      <c r="O43" s="133"/>
    </row>
    <row r="44" spans="1:15" ht="17.25" customHeight="1" x14ac:dyDescent="0.25">
      <c r="A44" s="123"/>
      <c r="B44" s="128"/>
      <c r="C44" s="8"/>
      <c r="D44" s="170"/>
      <c r="E44" s="171"/>
      <c r="F44" s="171"/>
      <c r="G44" s="171"/>
      <c r="H44" s="171"/>
      <c r="I44" s="171"/>
      <c r="J44" s="171"/>
      <c r="K44" s="172"/>
      <c r="L44" s="8"/>
      <c r="M44" s="8"/>
      <c r="N44" s="8"/>
      <c r="O44" s="133"/>
    </row>
    <row r="45" spans="1:15" ht="5.85" customHeight="1" x14ac:dyDescent="0.25">
      <c r="A45" s="124"/>
      <c r="B45" s="9"/>
      <c r="C45" s="9"/>
      <c r="D45" s="9"/>
      <c r="E45" s="9"/>
      <c r="F45" s="9"/>
      <c r="G45" s="9"/>
      <c r="H45" s="9"/>
      <c r="I45" s="9"/>
      <c r="J45" s="9"/>
      <c r="K45" s="9"/>
      <c r="L45" s="9"/>
      <c r="M45" s="9"/>
      <c r="N45" s="9"/>
      <c r="O45" s="135"/>
    </row>
    <row r="46" spans="1:15" ht="15" thickBot="1" x14ac:dyDescent="0.3">
      <c r="A46" s="125"/>
      <c r="B46" s="126"/>
      <c r="C46" s="126"/>
      <c r="D46" s="126"/>
      <c r="E46" s="126"/>
      <c r="F46" s="126"/>
      <c r="G46" s="126"/>
      <c r="H46" s="126"/>
      <c r="I46" s="126"/>
      <c r="J46" s="126"/>
      <c r="K46" s="126"/>
      <c r="L46" s="126"/>
      <c r="M46" s="126"/>
      <c r="N46" s="126"/>
      <c r="O46" s="127"/>
    </row>
  </sheetData>
  <sheetProtection algorithmName="SHA-512" hashValue="ovesfVQDM0aF5aUvYNhCmT4QcwwHcyGylyh8OAlUHD5Z/v4GdZfD+132eExaG0sV7jj7AClcxm3aJkHxi2xviQ==" saltValue="+c81by5Fw6awvCu2fSk08A==" spinCount="100000" sheet="1" selectLockedCells="1"/>
  <customSheetViews>
    <customSheetView guid="{F4A02660-3C9B-4B93-A190-AB473E0037E3}" showPageBreaks="1" view="pageLayout" topLeftCell="A16">
      <selection activeCell="I15" sqref="I15:N15"/>
      <pageMargins left="0.39370078740157483" right="0.39370078740157483" top="0.39370078740157483" bottom="0.39370078740157483" header="0" footer="0"/>
      <pageSetup orientation="portrait" r:id="rId1"/>
      <headerFooter>
        <oddFooter>&amp;L&amp;1#&amp;"Calibri"&amp;11&amp;K000000Classification: Protected A</oddFooter>
      </headerFooter>
    </customSheetView>
  </customSheetViews>
  <mergeCells count="24">
    <mergeCell ref="A1:O1"/>
    <mergeCell ref="A2:O2"/>
    <mergeCell ref="A11:O11"/>
    <mergeCell ref="A17:O17"/>
    <mergeCell ref="A27:O27"/>
    <mergeCell ref="D5:N5"/>
    <mergeCell ref="D7:N7"/>
    <mergeCell ref="D13:N13"/>
    <mergeCell ref="L9:N9"/>
    <mergeCell ref="D9:J9"/>
    <mergeCell ref="D23:N23"/>
    <mergeCell ref="D25:N25"/>
    <mergeCell ref="I15:N15"/>
    <mergeCell ref="B15:G15"/>
    <mergeCell ref="D19:N19"/>
    <mergeCell ref="D21:N21"/>
    <mergeCell ref="A32:O32"/>
    <mergeCell ref="A40:O40"/>
    <mergeCell ref="D44:K44"/>
    <mergeCell ref="D34:H34"/>
    <mergeCell ref="D35:H35"/>
    <mergeCell ref="D36:H36"/>
    <mergeCell ref="D37:H37"/>
    <mergeCell ref="D38:H38"/>
  </mergeCells>
  <printOptions horizontalCentered="1" verticalCentered="1"/>
  <pageMargins left="0.39370078740157483" right="0.39370078740157483" top="0.39370078740157483" bottom="0.39370078740157483" header="0" footer="0"/>
  <pageSetup scale="97" orientation="portrait" r:id="rId2"/>
  <headerFooter>
    <oddFooter>&amp;L&amp;1#&amp;"Calibri"&amp;11&amp;K000000Classification: Public</oddFooter>
  </headerFooter>
</worksheet>
</file>

<file path=docMetadata/LabelInfo.xml><?xml version="1.0" encoding="utf-8"?>
<clbl:labelList xmlns:clbl="http://schemas.microsoft.com/office/2020/mipLabelMetadata">
  <clbl:label id="{60c3ebf9-3c2f-4745-a75f-55836bdb736f}" enabled="1" method="Privileged" siteId="{2bb51c06-af9b-42c5-8bf5-3c3b7b10850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27</vt:i4>
      </vt:variant>
    </vt:vector>
  </HeadingPairs>
  <TitlesOfParts>
    <vt:vector size="31" baseType="lpstr">
      <vt:lpstr>Instructions</vt:lpstr>
      <vt:lpstr>Cover Sheet</vt:lpstr>
      <vt:lpstr>Wetland Replacement Details</vt:lpstr>
      <vt:lpstr>Fee Form</vt:lpstr>
      <vt:lpstr>Aggregates</vt:lpstr>
      <vt:lpstr>Agricultural</vt:lpstr>
      <vt:lpstr>CAggregates</vt:lpstr>
      <vt:lpstr>CAgriculture</vt:lpstr>
      <vt:lpstr>CCommercial</vt:lpstr>
      <vt:lpstr>CEGeneration</vt:lpstr>
      <vt:lpstr>CForestry</vt:lpstr>
      <vt:lpstr>CIndustrial</vt:lpstr>
      <vt:lpstr>CInfrastructure</vt:lpstr>
      <vt:lpstr>COG</vt:lpstr>
      <vt:lpstr>Commercial</vt:lpstr>
      <vt:lpstr>CRail</vt:lpstr>
      <vt:lpstr>CRecTour</vt:lpstr>
      <vt:lpstr>CResidential</vt:lpstr>
      <vt:lpstr>EGeneration</vt:lpstr>
      <vt:lpstr>Forestry</vt:lpstr>
      <vt:lpstr>Industrial</vt:lpstr>
      <vt:lpstr>Infrastructure</vt:lpstr>
      <vt:lpstr>ITLookup</vt:lpstr>
      <vt:lpstr>OG</vt:lpstr>
      <vt:lpstr>'Cover Sheet'!Print_Area</vt:lpstr>
      <vt:lpstr>Instructions!Print_Area</vt:lpstr>
      <vt:lpstr>'Wetland Replacement Details'!Print_Area</vt:lpstr>
      <vt:lpstr>'Wetland Replacement Details'!Print_Titles</vt:lpstr>
      <vt:lpstr>Rail</vt:lpstr>
      <vt:lpstr>RecTour</vt:lpstr>
      <vt:lpstr>Residential</vt:lpstr>
    </vt:vector>
  </TitlesOfParts>
  <Company>GoA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Wetland Replacement Fee Form</dc:title>
  <dc:subject>Wetland, Fee, Form, Replacement</dc:subject>
  <dc:creator>Government of Alberta - Environment and Protected Areas</dc:creator>
  <cp:keywords/>
  <cp:lastPrinted>2023-04-25T18:56:55Z</cp:lastPrinted>
  <dcterms:created xsi:type="dcterms:W3CDTF">2022-11-29T22:18:05Z</dcterms:created>
  <dcterms:modified xsi:type="dcterms:W3CDTF">2026-03-11T17:53:29Z</dcterms:modified>
  <cp:category>Security Classification: 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0c3ebf9-3c2f-4745-a75f-55836bdb736f_Enabled">
    <vt:lpwstr>true</vt:lpwstr>
  </property>
  <property fmtid="{D5CDD505-2E9C-101B-9397-08002B2CF9AE}" pid="3" name="MSIP_Label_60c3ebf9-3c2f-4745-a75f-55836bdb736f_SetDate">
    <vt:lpwstr>2023-08-16T16:24:39Z</vt:lpwstr>
  </property>
  <property fmtid="{D5CDD505-2E9C-101B-9397-08002B2CF9AE}" pid="4" name="MSIP_Label_60c3ebf9-3c2f-4745-a75f-55836bdb736f_Method">
    <vt:lpwstr>Privileged</vt:lpwstr>
  </property>
  <property fmtid="{D5CDD505-2E9C-101B-9397-08002B2CF9AE}" pid="5" name="MSIP_Label_60c3ebf9-3c2f-4745-a75f-55836bdb736f_Name">
    <vt:lpwstr>Public</vt:lpwstr>
  </property>
  <property fmtid="{D5CDD505-2E9C-101B-9397-08002B2CF9AE}" pid="6" name="MSIP_Label_60c3ebf9-3c2f-4745-a75f-55836bdb736f_SiteId">
    <vt:lpwstr>2bb51c06-af9b-42c5-8bf5-3c3b7b10850b</vt:lpwstr>
  </property>
  <property fmtid="{D5CDD505-2E9C-101B-9397-08002B2CF9AE}" pid="7" name="MSIP_Label_60c3ebf9-3c2f-4745-a75f-55836bdb736f_ActionId">
    <vt:lpwstr>9aaa91c1-dd42-45f0-9526-37d30127f58b</vt:lpwstr>
  </property>
  <property fmtid="{D5CDD505-2E9C-101B-9397-08002B2CF9AE}" pid="8" name="MSIP_Label_60c3ebf9-3c2f-4745-a75f-55836bdb736f_ContentBits">
    <vt:lpwstr>2</vt:lpwstr>
  </property>
</Properties>
</file>