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-900" yWindow="230" windowWidth="15600" windowHeight="11000"/>
  </bookViews>
  <sheets>
    <sheet name="D.09 Form" sheetId="3" r:id="rId1"/>
    <sheet name="D.09 Sample" sheetId="4" r:id="rId2"/>
  </sheets>
  <definedNames>
    <definedName name="_xlnm.Print_Area" localSheetId="0">'D.09 Form'!$A$1:$F$52</definedName>
    <definedName name="_xlnm.Print_Area" localSheetId="1">'D.09 Sample'!$A$1:$F$51</definedName>
  </definedNames>
  <calcPr calcId="162913"/>
</workbook>
</file>

<file path=xl/calcChain.xml><?xml version="1.0" encoding="utf-8"?>
<calcChain xmlns="http://schemas.openxmlformats.org/spreadsheetml/2006/main">
  <c r="C41" i="4" l="1"/>
  <c r="C42" i="4" l="1"/>
  <c r="C43" i="4"/>
  <c r="B32" i="4"/>
  <c r="C23" i="4"/>
  <c r="D23" i="4" s="1"/>
  <c r="C18" i="4"/>
  <c r="D18" i="4" s="1"/>
  <c r="C42" i="3"/>
  <c r="C41" i="3"/>
  <c r="B32" i="3"/>
  <c r="C23" i="3"/>
  <c r="D23" i="3" s="1"/>
  <c r="C18" i="3"/>
  <c r="D18" i="3" s="1"/>
  <c r="C43" i="3" l="1"/>
</calcChain>
</file>

<file path=xl/sharedStrings.xml><?xml version="1.0" encoding="utf-8"?>
<sst xmlns="http://schemas.openxmlformats.org/spreadsheetml/2006/main" count="116" uniqueCount="50">
  <si>
    <t>FINAL DETAILS</t>
  </si>
  <si>
    <t xml:space="preserve">SUMMARY OF </t>
  </si>
  <si>
    <t xml:space="preserve">Region: </t>
  </si>
  <si>
    <t xml:space="preserve">Project: </t>
  </si>
  <si>
    <t>Job/WAC No.:</t>
  </si>
  <si>
    <t xml:space="preserve">Contract No.: </t>
  </si>
  <si>
    <t>Contractor:</t>
  </si>
  <si>
    <t>Amount</t>
  </si>
  <si>
    <t>Remarks</t>
  </si>
  <si>
    <t>Bid - Used</t>
  </si>
  <si>
    <t>Quantity
(tonne)</t>
  </si>
  <si>
    <t>1-12.5</t>
  </si>
  <si>
    <t>2-25</t>
  </si>
  <si>
    <t xml:space="preserve"> Driver Pit, NE3-38-17W4, Base Course </t>
  </si>
  <si>
    <t>4-20</t>
  </si>
  <si>
    <t xml:space="preserve"> Jones Jr. Pit, SW5-46-15W4, Gravel Surfacing</t>
  </si>
  <si>
    <t>Consultant</t>
  </si>
  <si>
    <t>Certified Correct</t>
  </si>
  <si>
    <t>Bid Item</t>
  </si>
  <si>
    <t>X</t>
  </si>
  <si>
    <t>Days Bid</t>
  </si>
  <si>
    <t>Days Used</t>
  </si>
  <si>
    <t>Units</t>
  </si>
  <si>
    <t>Lump Sum</t>
  </si>
  <si>
    <t>Notes:</t>
  </si>
  <si>
    <t>Attach a copy of the last signed weekly report</t>
  </si>
  <si>
    <t>, Mobilization</t>
  </si>
  <si>
    <t>, Site Occupancy (days)</t>
  </si>
  <si>
    <t>, Lane Closure (adjust units &amp; formula to match)</t>
  </si>
  <si>
    <r>
      <rPr>
        <b/>
        <u/>
        <sz val="10"/>
        <color theme="1"/>
        <rFont val="Arial"/>
        <family val="2"/>
      </rPr>
      <t>Units</t>
    </r>
    <r>
      <rPr>
        <b/>
        <sz val="10"/>
        <color theme="1"/>
        <rFont val="Arial"/>
        <family val="2"/>
      </rPr>
      <t xml:space="preserve"> Bid</t>
    </r>
  </si>
  <si>
    <r>
      <rPr>
        <b/>
        <u/>
        <sz val="10"/>
        <color theme="1"/>
        <rFont val="Arial"/>
        <family val="2"/>
      </rPr>
      <t>Units</t>
    </r>
    <r>
      <rPr>
        <b/>
        <sz val="10"/>
        <color theme="1"/>
        <rFont val="Arial"/>
        <family val="2"/>
      </rPr>
      <t xml:space="preserve"> Used</t>
    </r>
  </si>
  <si>
    <t>Include documentation in final detail package</t>
  </si>
  <si>
    <t>, Supply of Aggregate</t>
  </si>
  <si>
    <t>Traffic Bonus / Penalty Assessment, Sec. 7.1.15.2</t>
  </si>
  <si>
    <t>Damages for Delays</t>
  </si>
  <si>
    <t>Days</t>
  </si>
  <si>
    <t>Rate/day</t>
  </si>
  <si>
    <t>Penalty</t>
  </si>
  <si>
    <t>Include Documentation of days</t>
  </si>
  <si>
    <t>Ensure documentation is included in final detail package</t>
  </si>
  <si>
    <t xml:space="preserve"> McBride Pit, NE 17-45-12-W6M, H2 Mix</t>
  </si>
  <si>
    <t>Ensure documentation is included in final detail package.</t>
  </si>
  <si>
    <t>Damages for Delays (Confirm daily rates)</t>
  </si>
  <si>
    <t>Supply of Aggregate and Traffic Accommodation</t>
  </si>
  <si>
    <t>Mobilization, Site Occupancy, Lane Closure,</t>
  </si>
  <si>
    <t>Aggregate Des/Class</t>
  </si>
  <si>
    <t>No written warnings issued.</t>
  </si>
  <si>
    <t>#_____</t>
  </si>
  <si>
    <t>Units Bid</t>
  </si>
  <si>
    <t>Units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</si>
</sst>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_);[Red]\(0\)"/>
  </numFmts>
  <fonts count="9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8" fontId="1" fillId="0" borderId="5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" fontId="1" fillId="0" borderId="6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4" fontId="1" fillId="0" borderId="13" xfId="0" applyNumberFormat="1" applyFont="1" applyBorder="1" applyAlignment="1" applyProtection="1">
      <alignment horizontal="right"/>
      <protection locked="0"/>
    </xf>
    <xf numFmtId="49" fontId="1" fillId="0" borderId="14" xfId="0" applyNumberFormat="1" applyFont="1" applyBorder="1" applyAlignment="1" applyProtection="1">
      <alignment horizontal="center"/>
      <protection locked="0"/>
    </xf>
    <xf numFmtId="4" fontId="1" fillId="0" borderId="14" xfId="0" applyNumberFormat="1" applyFont="1" applyBorder="1" applyAlignment="1" applyProtection="1">
      <alignment horizontal="right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4" fontId="1" fillId="0" borderId="10" xfId="0" applyNumberFormat="1" applyFont="1" applyBorder="1" applyAlignment="1" applyProtection="1">
      <alignment horizontal="righ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8" fontId="1" fillId="0" borderId="3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4" fontId="5" fillId="0" borderId="5" xfId="0" applyNumberFormat="1" applyFont="1" applyBorder="1" applyAlignment="1" applyProtection="1">
      <alignment horizontal="right"/>
    </xf>
    <xf numFmtId="8" fontId="5" fillId="0" borderId="6" xfId="0" applyNumberFormat="1" applyFont="1" applyFill="1" applyBorder="1" applyAlignment="1" applyProtection="1">
      <alignment vertical="center"/>
    </xf>
    <xf numFmtId="8" fontId="5" fillId="0" borderId="10" xfId="0" applyNumberFormat="1" applyFont="1" applyFill="1" applyBorder="1" applyAlignment="1" applyProtection="1">
      <alignment vertical="center"/>
    </xf>
    <xf numFmtId="8" fontId="5" fillId="2" borderId="5" xfId="0" applyNumberFormat="1" applyFont="1" applyFill="1" applyBorder="1" applyAlignment="1" applyProtection="1">
      <alignment horizontal="center" vertical="center"/>
    </xf>
    <xf numFmtId="8" fontId="1" fillId="0" borderId="6" xfId="0" applyNumberFormat="1" applyFont="1" applyBorder="1" applyAlignment="1" applyProtection="1">
      <alignment horizontal="center"/>
    </xf>
    <xf numFmtId="8" fontId="1" fillId="0" borderId="10" xfId="0" applyNumberFormat="1" applyFont="1" applyBorder="1" applyAlignment="1" applyProtection="1">
      <alignment horizontal="center"/>
    </xf>
    <xf numFmtId="8" fontId="1" fillId="0" borderId="6" xfId="0" applyNumberFormat="1" applyFont="1" applyBorder="1" applyAlignment="1" applyProtection="1">
      <alignment horizontal="center"/>
      <protection locked="0"/>
    </xf>
    <xf numFmtId="8" fontId="1" fillId="0" borderId="10" xfId="0" applyNumberFormat="1" applyFont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3" borderId="0" xfId="0" applyFont="1" applyFill="1" applyAlignment="1" applyProtection="1">
      <alignment horizontal="right"/>
    </xf>
    <xf numFmtId="0" fontId="1" fillId="3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right"/>
    </xf>
    <xf numFmtId="0" fontId="1" fillId="3" borderId="0" xfId="0" applyFont="1" applyFill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Protection="1"/>
    <xf numFmtId="0" fontId="5" fillId="0" borderId="2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wrapText="1"/>
    </xf>
    <xf numFmtId="4" fontId="5" fillId="0" borderId="3" xfId="0" applyNumberFormat="1" applyFont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8" fontId="1" fillId="0" borderId="3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left"/>
    </xf>
    <xf numFmtId="0" fontId="6" fillId="2" borderId="4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/>
    <xf numFmtId="0" fontId="5" fillId="0" borderId="3" xfId="0" applyFont="1" applyBorder="1" applyAlignment="1" applyProtection="1"/>
    <xf numFmtId="0" fontId="5" fillId="0" borderId="4" xfId="0" applyFont="1" applyBorder="1" applyAlignment="1" applyProtection="1"/>
    <xf numFmtId="0" fontId="1" fillId="0" borderId="15" xfId="0" applyFont="1" applyBorder="1" applyAlignment="1" applyProtection="1">
      <alignment horizontal="left"/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/>
      <protection locked="0"/>
    </xf>
    <xf numFmtId="164" fontId="1" fillId="0" borderId="2" xfId="0" applyNumberFormat="1" applyFont="1" applyFill="1" applyBorder="1" applyAlignment="1" applyProtection="1">
      <alignment vertical="center"/>
      <protection locked="0"/>
    </xf>
    <xf numFmtId="164" fontId="1" fillId="0" borderId="3" xfId="0" applyNumberFormat="1" applyFont="1" applyFill="1" applyBorder="1" applyAlignment="1" applyProtection="1">
      <alignment vertical="center"/>
      <protection locked="0"/>
    </xf>
    <xf numFmtId="164" fontId="1" fillId="0" borderId="4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38101</xdr:rowOff>
    </xdr:from>
    <xdr:to>
      <xdr:col>2</xdr:col>
      <xdr:colOff>806704</xdr:colOff>
      <xdr:row>3</xdr:row>
      <xdr:rowOff>98160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8101"/>
          <a:ext cx="2660904" cy="745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19049</xdr:rowOff>
    </xdr:from>
    <xdr:to>
      <xdr:col>2</xdr:col>
      <xdr:colOff>523875</xdr:colOff>
      <xdr:row>4</xdr:row>
      <xdr:rowOff>171449</xdr:rowOff>
    </xdr:to>
    <xdr:pic>
      <xdr:nvPicPr>
        <xdr:cNvPr id="2" name="Picture 1" descr="Description: https://intranet.transportation.alberta.ca/commu/Shared%20Documents/Transportation%20Logos/AB-Transportation%20Black%20RGB%20V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9049"/>
          <a:ext cx="2381251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zoomScalePageLayoutView="85" workbookViewId="0">
      <selection activeCell="B7" sqref="B7:D7"/>
    </sheetView>
  </sheetViews>
  <sheetFormatPr defaultColWidth="9" defaultRowHeight="12.5" x14ac:dyDescent="0.25"/>
  <cols>
    <col min="1" max="1" width="13" style="44" customWidth="1"/>
    <col min="2" max="2" width="11.58203125" style="44" customWidth="1"/>
    <col min="3" max="3" width="10.83203125" style="44" customWidth="1"/>
    <col min="4" max="4" width="12.83203125" style="44" customWidth="1"/>
    <col min="5" max="5" width="11.5" style="44" customWidth="1"/>
    <col min="6" max="6" width="20.08203125" style="44" customWidth="1"/>
    <col min="7" max="16384" width="9" style="44"/>
  </cols>
  <sheetData>
    <row r="1" spans="1:8" ht="23" x14ac:dyDescent="0.5">
      <c r="A1" s="117"/>
      <c r="B1" s="117"/>
      <c r="C1" s="117"/>
      <c r="D1" s="118" t="s">
        <v>0</v>
      </c>
      <c r="E1" s="118"/>
      <c r="F1" s="118"/>
    </row>
    <row r="2" spans="1:8" ht="15.5" x14ac:dyDescent="0.35">
      <c r="A2" s="117"/>
      <c r="B2" s="117"/>
      <c r="C2" s="117"/>
      <c r="D2" s="119" t="s">
        <v>1</v>
      </c>
      <c r="E2" s="119"/>
      <c r="F2" s="119"/>
    </row>
    <row r="3" spans="1:8" ht="15.5" x14ac:dyDescent="0.35">
      <c r="A3" s="117"/>
      <c r="B3" s="117"/>
      <c r="C3" s="117"/>
      <c r="D3" s="120" t="s">
        <v>44</v>
      </c>
      <c r="E3" s="120"/>
      <c r="F3" s="120"/>
    </row>
    <row r="4" spans="1:8" ht="15.5" x14ac:dyDescent="0.35">
      <c r="A4" s="117"/>
      <c r="B4" s="117"/>
      <c r="C4" s="117"/>
      <c r="D4" s="120" t="s">
        <v>43</v>
      </c>
      <c r="E4" s="120"/>
      <c r="F4" s="120"/>
    </row>
    <row r="5" spans="1:8" ht="15" customHeight="1" x14ac:dyDescent="0.25">
      <c r="A5" s="117"/>
      <c r="B5" s="117"/>
      <c r="C5" s="117"/>
      <c r="D5" s="117"/>
      <c r="E5" s="117"/>
      <c r="F5" s="117"/>
    </row>
    <row r="6" spans="1:8" ht="6.75" customHeight="1" x14ac:dyDescent="0.25">
      <c r="A6" s="117"/>
      <c r="B6" s="117"/>
      <c r="C6" s="117"/>
      <c r="D6" s="117"/>
      <c r="E6" s="117"/>
      <c r="F6" s="117"/>
    </row>
    <row r="7" spans="1:8" ht="15" customHeight="1" x14ac:dyDescent="0.25">
      <c r="A7" s="45" t="s">
        <v>2</v>
      </c>
      <c r="B7" s="61"/>
      <c r="C7" s="61"/>
      <c r="D7" s="61"/>
      <c r="E7" s="46"/>
      <c r="F7" s="46"/>
    </row>
    <row r="8" spans="1:8" ht="15" customHeight="1" x14ac:dyDescent="0.3">
      <c r="A8" s="45" t="s">
        <v>3</v>
      </c>
      <c r="B8" s="61"/>
      <c r="C8" s="61"/>
      <c r="D8" s="61"/>
      <c r="E8" s="47" t="s">
        <v>4</v>
      </c>
      <c r="F8" s="5"/>
    </row>
    <row r="9" spans="1:8" ht="15" customHeight="1" x14ac:dyDescent="0.3">
      <c r="A9" s="48" t="s">
        <v>5</v>
      </c>
      <c r="B9" s="5"/>
      <c r="C9" s="49" t="s">
        <v>6</v>
      </c>
      <c r="D9" s="61"/>
      <c r="E9" s="61"/>
      <c r="F9" s="61"/>
    </row>
    <row r="10" spans="1:8" x14ac:dyDescent="0.25">
      <c r="A10" s="105"/>
      <c r="B10" s="105"/>
      <c r="C10" s="105"/>
      <c r="D10" s="105"/>
      <c r="E10" s="105"/>
      <c r="F10" s="105"/>
      <c r="H10" s="50"/>
    </row>
    <row r="11" spans="1:8" x14ac:dyDescent="0.25">
      <c r="A11" s="106"/>
      <c r="B11" s="106"/>
      <c r="C11" s="106"/>
      <c r="D11" s="106"/>
      <c r="E11" s="106"/>
      <c r="F11" s="106"/>
      <c r="H11" s="50"/>
    </row>
    <row r="12" spans="1:8" ht="15" customHeight="1" x14ac:dyDescent="0.35">
      <c r="A12" s="40" t="s">
        <v>18</v>
      </c>
      <c r="B12" s="10" t="s">
        <v>47</v>
      </c>
      <c r="C12" s="73" t="s">
        <v>26</v>
      </c>
      <c r="D12" s="73"/>
      <c r="E12" s="73"/>
      <c r="F12" s="74"/>
      <c r="G12" s="51"/>
      <c r="H12" s="51"/>
    </row>
    <row r="13" spans="1:8" ht="12.75" customHeight="1" x14ac:dyDescent="0.3">
      <c r="A13" s="41" t="s">
        <v>22</v>
      </c>
      <c r="B13" s="42" t="s">
        <v>7</v>
      </c>
      <c r="C13" s="92" t="s">
        <v>8</v>
      </c>
      <c r="D13" s="93"/>
      <c r="E13" s="93"/>
      <c r="F13" s="94"/>
    </row>
    <row r="14" spans="1:8" ht="12.75" customHeight="1" x14ac:dyDescent="0.25">
      <c r="A14" s="14" t="s">
        <v>23</v>
      </c>
      <c r="B14" s="15"/>
      <c r="C14" s="107"/>
      <c r="D14" s="108"/>
      <c r="E14" s="108"/>
      <c r="F14" s="109"/>
    </row>
    <row r="15" spans="1:8" ht="12.75" customHeight="1" x14ac:dyDescent="0.25">
      <c r="A15" s="110"/>
      <c r="B15" s="110"/>
      <c r="C15" s="110"/>
      <c r="D15" s="110"/>
      <c r="E15" s="110"/>
      <c r="F15" s="110"/>
    </row>
    <row r="16" spans="1:8" ht="15" customHeight="1" x14ac:dyDescent="0.35">
      <c r="A16" s="40" t="s">
        <v>18</v>
      </c>
      <c r="B16" s="10" t="s">
        <v>47</v>
      </c>
      <c r="C16" s="73" t="s">
        <v>27</v>
      </c>
      <c r="D16" s="73"/>
      <c r="E16" s="73"/>
      <c r="F16" s="74"/>
      <c r="G16" s="51"/>
      <c r="H16" s="51"/>
    </row>
    <row r="17" spans="1:8" ht="12.75" customHeight="1" x14ac:dyDescent="0.3">
      <c r="A17" s="41" t="s">
        <v>20</v>
      </c>
      <c r="B17" s="42" t="s">
        <v>21</v>
      </c>
      <c r="C17" s="52" t="s">
        <v>9</v>
      </c>
      <c r="D17" s="82" t="s">
        <v>8</v>
      </c>
      <c r="E17" s="83"/>
      <c r="F17" s="84"/>
    </row>
    <row r="18" spans="1:8" ht="12.75" customHeight="1" x14ac:dyDescent="0.25">
      <c r="A18" s="14"/>
      <c r="B18" s="17"/>
      <c r="C18" s="30">
        <f>+A18-B18</f>
        <v>0</v>
      </c>
      <c r="D18" s="111" t="str">
        <f>IF(C18=0,"No Site Occupancy Payment Adjustment",IF(C18&gt;0,"Site Occupancy Bonus",IF(C18&lt;0,"Site Occupancy Penalty")))</f>
        <v>No Site Occupancy Payment Adjustment</v>
      </c>
      <c r="E18" s="112"/>
      <c r="F18" s="113"/>
    </row>
    <row r="19" spans="1:8" ht="13" x14ac:dyDescent="0.3">
      <c r="A19" s="102" t="s">
        <v>25</v>
      </c>
      <c r="B19" s="103"/>
      <c r="C19" s="103"/>
      <c r="D19" s="103"/>
      <c r="E19" s="103"/>
      <c r="F19" s="104"/>
    </row>
    <row r="20" spans="1:8" ht="12.75" customHeight="1" x14ac:dyDescent="0.25">
      <c r="A20" s="75"/>
      <c r="B20" s="75"/>
      <c r="C20" s="75"/>
      <c r="D20" s="75"/>
      <c r="E20" s="75"/>
      <c r="F20" s="75"/>
    </row>
    <row r="21" spans="1:8" ht="15" customHeight="1" x14ac:dyDescent="0.35">
      <c r="A21" s="40" t="s">
        <v>18</v>
      </c>
      <c r="B21" s="10" t="s">
        <v>47</v>
      </c>
      <c r="C21" s="73" t="s">
        <v>28</v>
      </c>
      <c r="D21" s="73"/>
      <c r="E21" s="73"/>
      <c r="F21" s="74"/>
      <c r="G21" s="51"/>
      <c r="H21" s="51"/>
    </row>
    <row r="22" spans="1:8" ht="12.75" customHeight="1" x14ac:dyDescent="0.3">
      <c r="A22" s="41" t="s">
        <v>48</v>
      </c>
      <c r="B22" s="42" t="s">
        <v>49</v>
      </c>
      <c r="C22" s="52" t="s">
        <v>9</v>
      </c>
      <c r="D22" s="82" t="s">
        <v>8</v>
      </c>
      <c r="E22" s="83"/>
      <c r="F22" s="84"/>
    </row>
    <row r="23" spans="1:8" ht="12.75" customHeight="1" x14ac:dyDescent="0.25">
      <c r="A23" s="57"/>
      <c r="B23" s="18"/>
      <c r="C23" s="31">
        <f>A23-B23</f>
        <v>0</v>
      </c>
      <c r="D23" s="114" t="str">
        <f>IF(C23=0,"No Payment Adjustment",IF(C23&gt;0,"Bonus Adjustment",IF(C23&lt;0,"Penalty Adjustment")))</f>
        <v>No Payment Adjustment</v>
      </c>
      <c r="E23" s="115"/>
      <c r="F23" s="116"/>
    </row>
    <row r="24" spans="1:8" ht="13" x14ac:dyDescent="0.3">
      <c r="A24" s="102" t="s">
        <v>31</v>
      </c>
      <c r="B24" s="103"/>
      <c r="C24" s="103"/>
      <c r="D24" s="103"/>
      <c r="E24" s="103"/>
      <c r="F24" s="104"/>
    </row>
    <row r="25" spans="1:8" x14ac:dyDescent="0.25">
      <c r="A25" s="72"/>
      <c r="B25" s="72"/>
      <c r="C25" s="72"/>
      <c r="D25" s="72"/>
      <c r="E25" s="72"/>
      <c r="F25" s="72"/>
    </row>
    <row r="26" spans="1:8" ht="15" customHeight="1" x14ac:dyDescent="0.35">
      <c r="A26" s="40" t="s">
        <v>18</v>
      </c>
      <c r="B26" s="10" t="s">
        <v>47</v>
      </c>
      <c r="C26" s="73" t="s">
        <v>32</v>
      </c>
      <c r="D26" s="73"/>
      <c r="E26" s="73"/>
      <c r="F26" s="74"/>
    </row>
    <row r="27" spans="1:8" ht="26" x14ac:dyDescent="0.3">
      <c r="A27" s="53" t="s">
        <v>45</v>
      </c>
      <c r="B27" s="53" t="s">
        <v>10</v>
      </c>
      <c r="C27" s="92" t="s">
        <v>8</v>
      </c>
      <c r="D27" s="93"/>
      <c r="E27" s="93"/>
      <c r="F27" s="94"/>
    </row>
    <row r="28" spans="1:8" ht="12.75" customHeight="1" x14ac:dyDescent="0.25">
      <c r="A28" s="20"/>
      <c r="B28" s="21"/>
      <c r="C28" s="95"/>
      <c r="D28" s="95"/>
      <c r="E28" s="95"/>
      <c r="F28" s="95"/>
    </row>
    <row r="29" spans="1:8" ht="12.75" customHeight="1" x14ac:dyDescent="0.25">
      <c r="A29" s="22"/>
      <c r="B29" s="23"/>
      <c r="C29" s="96"/>
      <c r="D29" s="97"/>
      <c r="E29" s="97"/>
      <c r="F29" s="98"/>
    </row>
    <row r="30" spans="1:8" ht="12.75" customHeight="1" x14ac:dyDescent="0.25">
      <c r="A30" s="24"/>
      <c r="B30" s="25"/>
      <c r="C30" s="78"/>
      <c r="D30" s="79"/>
      <c r="E30" s="79"/>
      <c r="F30" s="80"/>
    </row>
    <row r="31" spans="1:8" ht="12.75" customHeight="1" x14ac:dyDescent="0.25">
      <c r="A31" s="26"/>
      <c r="B31" s="27"/>
      <c r="C31" s="81"/>
      <c r="D31" s="81"/>
      <c r="E31" s="81"/>
      <c r="F31" s="81"/>
    </row>
    <row r="32" spans="1:8" ht="12.75" customHeight="1" x14ac:dyDescent="0.3">
      <c r="A32" s="50"/>
      <c r="B32" s="32">
        <f>SUM(B28:B31)</f>
        <v>0</v>
      </c>
      <c r="C32" s="91"/>
      <c r="D32" s="91"/>
      <c r="E32" s="91"/>
      <c r="F32" s="91"/>
    </row>
    <row r="33" spans="1:8" x14ac:dyDescent="0.25">
      <c r="A33" s="72"/>
      <c r="B33" s="72"/>
      <c r="C33" s="72"/>
      <c r="D33" s="72"/>
      <c r="E33" s="72"/>
      <c r="F33" s="72"/>
    </row>
    <row r="34" spans="1:8" ht="15" customHeight="1" x14ac:dyDescent="0.35">
      <c r="A34" s="40" t="s">
        <v>18</v>
      </c>
      <c r="B34" s="10" t="s">
        <v>47</v>
      </c>
      <c r="C34" s="73" t="s">
        <v>33</v>
      </c>
      <c r="D34" s="73"/>
      <c r="E34" s="73"/>
      <c r="F34" s="74"/>
      <c r="G34" s="51"/>
      <c r="H34" s="51"/>
    </row>
    <row r="35" spans="1:8" ht="12.75" customHeight="1" x14ac:dyDescent="0.3">
      <c r="A35" s="41" t="s">
        <v>22</v>
      </c>
      <c r="B35" s="42" t="s">
        <v>7</v>
      </c>
      <c r="C35" s="92" t="s">
        <v>8</v>
      </c>
      <c r="D35" s="93"/>
      <c r="E35" s="93"/>
      <c r="F35" s="94"/>
    </row>
    <row r="36" spans="1:8" ht="12.75" customHeight="1" x14ac:dyDescent="0.25">
      <c r="A36" s="14"/>
      <c r="B36" s="15"/>
      <c r="C36" s="99"/>
      <c r="D36" s="100"/>
      <c r="E36" s="100"/>
      <c r="F36" s="101"/>
    </row>
    <row r="37" spans="1:8" ht="12.75" customHeight="1" x14ac:dyDescent="0.3">
      <c r="A37" s="102" t="s">
        <v>31</v>
      </c>
      <c r="B37" s="103"/>
      <c r="C37" s="103"/>
      <c r="D37" s="103"/>
      <c r="E37" s="103"/>
      <c r="F37" s="104"/>
    </row>
    <row r="38" spans="1:8" ht="12.75" customHeight="1" x14ac:dyDescent="0.3">
      <c r="A38" s="50"/>
      <c r="B38" s="54"/>
      <c r="C38" s="50"/>
      <c r="D38" s="50"/>
      <c r="E38" s="50"/>
      <c r="F38" s="50"/>
    </row>
    <row r="39" spans="1:8" ht="15" customHeight="1" x14ac:dyDescent="0.35">
      <c r="A39" s="40"/>
      <c r="B39" s="43"/>
      <c r="C39" s="73" t="s">
        <v>42</v>
      </c>
      <c r="D39" s="73"/>
      <c r="E39" s="73"/>
      <c r="F39" s="74"/>
      <c r="G39" s="51"/>
      <c r="H39" s="51"/>
    </row>
    <row r="40" spans="1:8" ht="12.75" customHeight="1" x14ac:dyDescent="0.3">
      <c r="A40" s="41" t="s">
        <v>35</v>
      </c>
      <c r="B40" s="42" t="s">
        <v>36</v>
      </c>
      <c r="C40" s="52" t="s">
        <v>37</v>
      </c>
      <c r="D40" s="82" t="s">
        <v>8</v>
      </c>
      <c r="E40" s="83"/>
      <c r="F40" s="84"/>
    </row>
    <row r="41" spans="1:8" ht="12.75" customHeight="1" x14ac:dyDescent="0.25">
      <c r="A41" s="58"/>
      <c r="B41" s="38">
        <v>-1350</v>
      </c>
      <c r="C41" s="33">
        <f>+ROUND(A41*B41,2)</f>
        <v>0</v>
      </c>
      <c r="D41" s="85"/>
      <c r="E41" s="86"/>
      <c r="F41" s="87"/>
    </row>
    <row r="42" spans="1:8" ht="12.75" customHeight="1" x14ac:dyDescent="0.25">
      <c r="A42" s="59"/>
      <c r="B42" s="39">
        <v>-300</v>
      </c>
      <c r="C42" s="34">
        <f>+ROUND(A42*B42,2)</f>
        <v>0</v>
      </c>
      <c r="D42" s="88"/>
      <c r="E42" s="89"/>
      <c r="F42" s="90"/>
    </row>
    <row r="43" spans="1:8" ht="12.75" customHeight="1" x14ac:dyDescent="0.3">
      <c r="A43" s="55"/>
      <c r="B43" s="56"/>
      <c r="C43" s="35">
        <f>SUM(C41:C42)</f>
        <v>0</v>
      </c>
      <c r="D43" s="82" t="s">
        <v>38</v>
      </c>
      <c r="E43" s="83"/>
      <c r="F43" s="84"/>
    </row>
    <row r="44" spans="1:8" x14ac:dyDescent="0.25">
      <c r="A44" s="72"/>
      <c r="B44" s="72"/>
      <c r="C44" s="72"/>
      <c r="D44" s="72"/>
      <c r="E44" s="72"/>
      <c r="F44" s="72"/>
      <c r="H44" s="50"/>
    </row>
    <row r="45" spans="1:8" ht="12.75" customHeight="1" x14ac:dyDescent="0.25">
      <c r="A45" s="60"/>
      <c r="B45" s="60"/>
      <c r="C45" s="60"/>
      <c r="D45" s="60"/>
      <c r="E45" s="60"/>
      <c r="F45" s="60"/>
    </row>
    <row r="46" spans="1:8" ht="12.75" customHeight="1" x14ac:dyDescent="0.25">
      <c r="A46" s="61" t="s">
        <v>24</v>
      </c>
      <c r="B46" s="61"/>
      <c r="C46" s="61"/>
      <c r="D46" s="61"/>
      <c r="E46" s="61"/>
      <c r="F46" s="61"/>
    </row>
    <row r="47" spans="1:8" ht="12.75" customHeight="1" x14ac:dyDescent="0.25">
      <c r="A47" s="63"/>
      <c r="B47" s="64"/>
      <c r="C47" s="64"/>
      <c r="D47" s="64"/>
      <c r="E47" s="64"/>
      <c r="F47" s="65"/>
    </row>
    <row r="48" spans="1:8" ht="12.75" customHeight="1" x14ac:dyDescent="0.25">
      <c r="A48" s="66"/>
      <c r="B48" s="67"/>
      <c r="C48" s="67"/>
      <c r="D48" s="67"/>
      <c r="E48" s="67"/>
      <c r="F48" s="68"/>
    </row>
    <row r="49" spans="1:6" ht="12.75" customHeight="1" x14ac:dyDescent="0.25">
      <c r="A49" s="69"/>
      <c r="B49" s="70"/>
      <c r="C49" s="70"/>
      <c r="D49" s="70"/>
      <c r="E49" s="70"/>
      <c r="F49" s="71"/>
    </row>
    <row r="50" spans="1:6" x14ac:dyDescent="0.25">
      <c r="A50" s="62"/>
      <c r="B50" s="62"/>
      <c r="C50" s="62"/>
      <c r="D50" s="62"/>
      <c r="E50" s="62"/>
      <c r="F50" s="62"/>
    </row>
    <row r="51" spans="1:6" ht="15" customHeight="1" x14ac:dyDescent="0.25">
      <c r="A51" s="76"/>
      <c r="B51" s="76"/>
      <c r="C51" s="76"/>
      <c r="D51" s="49"/>
      <c r="E51" s="77"/>
      <c r="F51" s="77"/>
    </row>
    <row r="52" spans="1:6" x14ac:dyDescent="0.25">
      <c r="A52" s="60" t="s">
        <v>16</v>
      </c>
      <c r="B52" s="60"/>
      <c r="C52" s="60"/>
      <c r="D52" s="49"/>
      <c r="E52" s="60" t="s">
        <v>17</v>
      </c>
      <c r="F52" s="60"/>
    </row>
  </sheetData>
  <sheetProtection sheet="1" scenarios="1" formatCells="0" formatColumns="0" formatRows="0"/>
  <mergeCells count="55">
    <mergeCell ref="A24:F24"/>
    <mergeCell ref="B8:D8"/>
    <mergeCell ref="A1:C1"/>
    <mergeCell ref="D1:F1"/>
    <mergeCell ref="A2:C2"/>
    <mergeCell ref="D2:F2"/>
    <mergeCell ref="A3:C3"/>
    <mergeCell ref="D3:F3"/>
    <mergeCell ref="A4:C4"/>
    <mergeCell ref="D4:F4"/>
    <mergeCell ref="A5:F5"/>
    <mergeCell ref="A6:F6"/>
    <mergeCell ref="B7:D7"/>
    <mergeCell ref="C36:F36"/>
    <mergeCell ref="A37:F37"/>
    <mergeCell ref="D9:F9"/>
    <mergeCell ref="A10:F10"/>
    <mergeCell ref="A11:F11"/>
    <mergeCell ref="C12:F12"/>
    <mergeCell ref="C13:F13"/>
    <mergeCell ref="C14:F14"/>
    <mergeCell ref="A15:F15"/>
    <mergeCell ref="C16:F16"/>
    <mergeCell ref="D17:F17"/>
    <mergeCell ref="D18:F18"/>
    <mergeCell ref="A19:F19"/>
    <mergeCell ref="C21:F21"/>
    <mergeCell ref="D22:F22"/>
    <mergeCell ref="D23:F23"/>
    <mergeCell ref="C27:F27"/>
    <mergeCell ref="C28:F28"/>
    <mergeCell ref="C29:F29"/>
    <mergeCell ref="A33:F33"/>
    <mergeCell ref="C35:F35"/>
    <mergeCell ref="A25:F25"/>
    <mergeCell ref="C39:F39"/>
    <mergeCell ref="A20:F20"/>
    <mergeCell ref="A51:C51"/>
    <mergeCell ref="E51:F51"/>
    <mergeCell ref="A45:F45"/>
    <mergeCell ref="C30:F30"/>
    <mergeCell ref="C31:F31"/>
    <mergeCell ref="A44:F44"/>
    <mergeCell ref="D43:F43"/>
    <mergeCell ref="C34:F34"/>
    <mergeCell ref="D40:F40"/>
    <mergeCell ref="D41:F41"/>
    <mergeCell ref="D42:F42"/>
    <mergeCell ref="C32:F32"/>
    <mergeCell ref="C26:F26"/>
    <mergeCell ref="A52:C52"/>
    <mergeCell ref="E52:F52"/>
    <mergeCell ref="A46:F46"/>
    <mergeCell ref="A50:F50"/>
    <mergeCell ref="A47:F49"/>
  </mergeCells>
  <pageMargins left="1" right="0.5" top="0.7" bottom="0.76" header="0.3" footer="0.33"/>
  <pageSetup orientation="portrait" r:id="rId1"/>
  <headerFooter>
    <oddFooter>&amp;C&amp;10Page &amp;P of &amp;N
&amp;R&amp;8&amp;K000000Appendix D.09&amp;L&amp;"Calibri"&amp;11&amp;K000000&amp;"Calibri"&amp;11&amp;K000000&amp;8&amp;K000000Revised: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90" zoomScaleNormal="90" zoomScalePageLayoutView="85" workbookViewId="0">
      <selection activeCell="H45" sqref="H45"/>
    </sheetView>
  </sheetViews>
  <sheetFormatPr defaultColWidth="9" defaultRowHeight="12.5" x14ac:dyDescent="0.25"/>
  <cols>
    <col min="1" max="1" width="13" style="1" customWidth="1"/>
    <col min="2" max="2" width="11.58203125" style="1" customWidth="1"/>
    <col min="3" max="3" width="10.83203125" style="1" customWidth="1"/>
    <col min="4" max="4" width="12.83203125" style="1" customWidth="1"/>
    <col min="5" max="5" width="11.5" style="1" customWidth="1"/>
    <col min="6" max="6" width="20.08203125" style="1" customWidth="1"/>
    <col min="7" max="16384" width="9" style="1"/>
  </cols>
  <sheetData>
    <row r="1" spans="1:8" ht="23" x14ac:dyDescent="0.5">
      <c r="A1" s="138"/>
      <c r="B1" s="138"/>
      <c r="C1" s="138"/>
      <c r="D1" s="139" t="s">
        <v>0</v>
      </c>
      <c r="E1" s="139"/>
      <c r="F1" s="139"/>
    </row>
    <row r="2" spans="1:8" ht="15.5" x14ac:dyDescent="0.35">
      <c r="A2" s="138"/>
      <c r="B2" s="138"/>
      <c r="C2" s="138"/>
      <c r="D2" s="140" t="s">
        <v>1</v>
      </c>
      <c r="E2" s="140"/>
      <c r="F2" s="140"/>
    </row>
    <row r="3" spans="1:8" ht="15.5" x14ac:dyDescent="0.35">
      <c r="A3" s="138"/>
      <c r="B3" s="138"/>
      <c r="C3" s="138"/>
      <c r="D3" s="141" t="s">
        <v>44</v>
      </c>
      <c r="E3" s="141"/>
      <c r="F3" s="141"/>
    </row>
    <row r="4" spans="1:8" ht="15.5" x14ac:dyDescent="0.35">
      <c r="A4" s="138"/>
      <c r="B4" s="138"/>
      <c r="C4" s="138"/>
      <c r="D4" s="141" t="s">
        <v>43</v>
      </c>
      <c r="E4" s="141"/>
      <c r="F4" s="141"/>
    </row>
    <row r="5" spans="1:8" ht="15" customHeight="1" x14ac:dyDescent="0.25">
      <c r="A5" s="138"/>
      <c r="B5" s="138"/>
      <c r="C5" s="138"/>
      <c r="D5" s="138"/>
      <c r="E5" s="138"/>
      <c r="F5" s="138"/>
    </row>
    <row r="6" spans="1:8" ht="6.75" customHeight="1" x14ac:dyDescent="0.25">
      <c r="A6" s="138"/>
      <c r="B6" s="138"/>
      <c r="C6" s="138"/>
      <c r="D6" s="138"/>
      <c r="E6" s="138"/>
      <c r="F6" s="138"/>
    </row>
    <row r="7" spans="1:8" ht="15" customHeight="1" x14ac:dyDescent="0.25">
      <c r="A7" s="2" t="s">
        <v>2</v>
      </c>
      <c r="B7" s="61"/>
      <c r="C7" s="61"/>
      <c r="D7" s="61"/>
      <c r="E7" s="3"/>
      <c r="F7" s="3"/>
    </row>
    <row r="8" spans="1:8" ht="15" customHeight="1" x14ac:dyDescent="0.3">
      <c r="A8" s="2" t="s">
        <v>3</v>
      </c>
      <c r="B8" s="61"/>
      <c r="C8" s="61"/>
      <c r="D8" s="61"/>
      <c r="E8" s="4" t="s">
        <v>4</v>
      </c>
      <c r="F8" s="5"/>
    </row>
    <row r="9" spans="1:8" ht="15" customHeight="1" x14ac:dyDescent="0.3">
      <c r="A9" s="6" t="s">
        <v>5</v>
      </c>
      <c r="B9" s="5"/>
      <c r="C9" s="7" t="s">
        <v>6</v>
      </c>
      <c r="D9" s="61"/>
      <c r="E9" s="61"/>
      <c r="F9" s="61"/>
    </row>
    <row r="10" spans="1:8" x14ac:dyDescent="0.25">
      <c r="A10" s="76"/>
      <c r="B10" s="76"/>
      <c r="C10" s="76"/>
      <c r="D10" s="76"/>
      <c r="E10" s="76"/>
      <c r="F10" s="76"/>
      <c r="H10" s="8"/>
    </row>
    <row r="11" spans="1:8" x14ac:dyDescent="0.25">
      <c r="A11" s="77"/>
      <c r="B11" s="77"/>
      <c r="C11" s="77"/>
      <c r="D11" s="77"/>
      <c r="E11" s="77"/>
      <c r="F11" s="77"/>
      <c r="H11" s="8"/>
    </row>
    <row r="12" spans="1:8" ht="15" customHeight="1" x14ac:dyDescent="0.35">
      <c r="A12" s="9" t="s">
        <v>18</v>
      </c>
      <c r="B12" s="10" t="s">
        <v>19</v>
      </c>
      <c r="C12" s="126" t="s">
        <v>26</v>
      </c>
      <c r="D12" s="126"/>
      <c r="E12" s="126"/>
      <c r="F12" s="127"/>
      <c r="G12" s="11"/>
      <c r="H12" s="11"/>
    </row>
    <row r="13" spans="1:8" ht="12.75" customHeight="1" x14ac:dyDescent="0.3">
      <c r="A13" s="12" t="s">
        <v>22</v>
      </c>
      <c r="B13" s="13" t="s">
        <v>7</v>
      </c>
      <c r="C13" s="128" t="s">
        <v>8</v>
      </c>
      <c r="D13" s="129"/>
      <c r="E13" s="129"/>
      <c r="F13" s="130"/>
    </row>
    <row r="14" spans="1:8" ht="12.75" customHeight="1" x14ac:dyDescent="0.25">
      <c r="A14" s="14" t="s">
        <v>23</v>
      </c>
      <c r="B14" s="15">
        <v>125000</v>
      </c>
      <c r="C14" s="107"/>
      <c r="D14" s="108"/>
      <c r="E14" s="108"/>
      <c r="F14" s="109"/>
    </row>
    <row r="15" spans="1:8" ht="12.75" customHeight="1" x14ac:dyDescent="0.25">
      <c r="A15" s="124"/>
      <c r="B15" s="124"/>
      <c r="C15" s="124"/>
      <c r="D15" s="124"/>
      <c r="E15" s="124"/>
      <c r="F15" s="124"/>
    </row>
    <row r="16" spans="1:8" ht="15" customHeight="1" x14ac:dyDescent="0.35">
      <c r="A16" s="9" t="s">
        <v>18</v>
      </c>
      <c r="B16" s="10" t="s">
        <v>19</v>
      </c>
      <c r="C16" s="126" t="s">
        <v>27</v>
      </c>
      <c r="D16" s="126"/>
      <c r="E16" s="126"/>
      <c r="F16" s="127"/>
      <c r="G16" s="11"/>
      <c r="H16" s="11"/>
    </row>
    <row r="17" spans="1:8" ht="12.75" customHeight="1" x14ac:dyDescent="0.3">
      <c r="A17" s="12" t="s">
        <v>20</v>
      </c>
      <c r="B17" s="13" t="s">
        <v>21</v>
      </c>
      <c r="C17" s="16" t="s">
        <v>9</v>
      </c>
      <c r="D17" s="134" t="s">
        <v>8</v>
      </c>
      <c r="E17" s="135"/>
      <c r="F17" s="136"/>
    </row>
    <row r="18" spans="1:8" ht="12.75" customHeight="1" x14ac:dyDescent="0.25">
      <c r="A18" s="14">
        <v>4</v>
      </c>
      <c r="B18" s="17">
        <v>5</v>
      </c>
      <c r="C18" s="30">
        <f>+A18-B18</f>
        <v>-1</v>
      </c>
      <c r="D18" s="111" t="str">
        <f>IF(C18=0,"No Site Occupancy Payment Adjustment",IF(C18&gt;0,"Site Occupancy Bonus",IF(C18&lt;0,"Site Occupancy Penalty")))</f>
        <v>Site Occupancy Penalty</v>
      </c>
      <c r="E18" s="112"/>
      <c r="F18" s="113"/>
    </row>
    <row r="19" spans="1:8" ht="13" x14ac:dyDescent="0.3">
      <c r="A19" s="131" t="s">
        <v>25</v>
      </c>
      <c r="B19" s="132"/>
      <c r="C19" s="132"/>
      <c r="D19" s="132"/>
      <c r="E19" s="132"/>
      <c r="F19" s="133"/>
    </row>
    <row r="20" spans="1:8" x14ac:dyDescent="0.25">
      <c r="A20" s="125"/>
      <c r="B20" s="125"/>
      <c r="C20" s="125"/>
      <c r="D20" s="125"/>
      <c r="E20" s="125"/>
      <c r="F20" s="125"/>
    </row>
    <row r="21" spans="1:8" ht="15" customHeight="1" x14ac:dyDescent="0.35">
      <c r="A21" s="9" t="s">
        <v>18</v>
      </c>
      <c r="B21" s="10" t="s">
        <v>19</v>
      </c>
      <c r="C21" s="126" t="s">
        <v>28</v>
      </c>
      <c r="D21" s="126"/>
      <c r="E21" s="126"/>
      <c r="F21" s="127"/>
      <c r="G21" s="11"/>
      <c r="H21" s="11"/>
    </row>
    <row r="22" spans="1:8" ht="12.75" customHeight="1" x14ac:dyDescent="0.3">
      <c r="A22" s="12" t="s">
        <v>29</v>
      </c>
      <c r="B22" s="13" t="s">
        <v>30</v>
      </c>
      <c r="C22" s="16" t="s">
        <v>9</v>
      </c>
      <c r="D22" s="134" t="s">
        <v>8</v>
      </c>
      <c r="E22" s="135"/>
      <c r="F22" s="136"/>
    </row>
    <row r="23" spans="1:8" ht="12.75" customHeight="1" x14ac:dyDescent="0.25">
      <c r="A23" s="57">
        <v>45</v>
      </c>
      <c r="B23" s="18">
        <v>42</v>
      </c>
      <c r="C23" s="31">
        <f>A23-B23</f>
        <v>3</v>
      </c>
      <c r="D23" s="111" t="str">
        <f>IF(C23=0,"No Payment Adjustment",IF(C23&gt;0,"Bonus Adjustment",IF(C23&lt;0,"Penalty Adjustment")))</f>
        <v>Bonus Adjustment</v>
      </c>
      <c r="E23" s="112"/>
      <c r="F23" s="113"/>
    </row>
    <row r="24" spans="1:8" ht="13" x14ac:dyDescent="0.3">
      <c r="A24" s="131" t="s">
        <v>39</v>
      </c>
      <c r="B24" s="132"/>
      <c r="C24" s="132"/>
      <c r="D24" s="132"/>
      <c r="E24" s="132"/>
      <c r="F24" s="133"/>
    </row>
    <row r="25" spans="1:8" x14ac:dyDescent="0.25">
      <c r="A25" s="125"/>
      <c r="B25" s="125"/>
      <c r="C25" s="125"/>
      <c r="D25" s="125"/>
      <c r="E25" s="125"/>
      <c r="F25" s="125"/>
    </row>
    <row r="26" spans="1:8" ht="15" customHeight="1" x14ac:dyDescent="0.35">
      <c r="A26" s="9" t="s">
        <v>18</v>
      </c>
      <c r="B26" s="10" t="s">
        <v>19</v>
      </c>
      <c r="C26" s="126" t="s">
        <v>32</v>
      </c>
      <c r="D26" s="126"/>
      <c r="E26" s="126"/>
      <c r="F26" s="127"/>
    </row>
    <row r="27" spans="1:8" ht="26" x14ac:dyDescent="0.3">
      <c r="A27" s="19" t="s">
        <v>45</v>
      </c>
      <c r="B27" s="19" t="s">
        <v>10</v>
      </c>
      <c r="C27" s="128" t="s">
        <v>8</v>
      </c>
      <c r="D27" s="129"/>
      <c r="E27" s="129"/>
      <c r="F27" s="130"/>
    </row>
    <row r="28" spans="1:8" ht="12.75" customHeight="1" x14ac:dyDescent="0.25">
      <c r="A28" s="20" t="s">
        <v>11</v>
      </c>
      <c r="B28" s="21">
        <v>45.56</v>
      </c>
      <c r="C28" s="95" t="s">
        <v>40</v>
      </c>
      <c r="D28" s="95"/>
      <c r="E28" s="95"/>
      <c r="F28" s="95"/>
    </row>
    <row r="29" spans="1:8" ht="12.75" customHeight="1" x14ac:dyDescent="0.25">
      <c r="A29" s="22" t="s">
        <v>12</v>
      </c>
      <c r="B29" s="23">
        <v>1000.89</v>
      </c>
      <c r="C29" s="96" t="s">
        <v>13</v>
      </c>
      <c r="D29" s="97"/>
      <c r="E29" s="97"/>
      <c r="F29" s="98"/>
    </row>
    <row r="30" spans="1:8" ht="12.75" customHeight="1" x14ac:dyDescent="0.25">
      <c r="A30" s="24" t="s">
        <v>14</v>
      </c>
      <c r="B30" s="25">
        <v>25000.13</v>
      </c>
      <c r="C30" s="78" t="s">
        <v>15</v>
      </c>
      <c r="D30" s="79"/>
      <c r="E30" s="79"/>
      <c r="F30" s="80"/>
    </row>
    <row r="31" spans="1:8" ht="12.75" customHeight="1" x14ac:dyDescent="0.25">
      <c r="A31" s="26"/>
      <c r="B31" s="27"/>
      <c r="C31" s="81"/>
      <c r="D31" s="81"/>
      <c r="E31" s="81"/>
      <c r="F31" s="81"/>
    </row>
    <row r="32" spans="1:8" ht="12.75" customHeight="1" x14ac:dyDescent="0.3">
      <c r="A32" s="8"/>
      <c r="B32" s="32">
        <f>SUM(B28:B31)</f>
        <v>26046.58</v>
      </c>
      <c r="C32" s="137"/>
      <c r="D32" s="137"/>
      <c r="E32" s="137"/>
      <c r="F32" s="137"/>
    </row>
    <row r="33" spans="1:8" x14ac:dyDescent="0.25">
      <c r="A33" s="125"/>
      <c r="B33" s="125"/>
      <c r="C33" s="125"/>
      <c r="D33" s="125"/>
      <c r="E33" s="125"/>
      <c r="F33" s="125"/>
      <c r="H33" s="8"/>
    </row>
    <row r="34" spans="1:8" ht="15" customHeight="1" x14ac:dyDescent="0.35">
      <c r="A34" s="9" t="s">
        <v>18</v>
      </c>
      <c r="B34" s="10" t="s">
        <v>19</v>
      </c>
      <c r="C34" s="126" t="s">
        <v>33</v>
      </c>
      <c r="D34" s="126"/>
      <c r="E34" s="126"/>
      <c r="F34" s="127"/>
      <c r="G34" s="11"/>
      <c r="H34" s="11"/>
    </row>
    <row r="35" spans="1:8" ht="12.75" customHeight="1" x14ac:dyDescent="0.3">
      <c r="A35" s="12" t="s">
        <v>22</v>
      </c>
      <c r="B35" s="13" t="s">
        <v>7</v>
      </c>
      <c r="C35" s="128" t="s">
        <v>8</v>
      </c>
      <c r="D35" s="129"/>
      <c r="E35" s="129"/>
      <c r="F35" s="130"/>
    </row>
    <row r="36" spans="1:8" ht="12.75" customHeight="1" x14ac:dyDescent="0.25">
      <c r="A36" s="14" t="s">
        <v>23</v>
      </c>
      <c r="B36" s="15">
        <v>2000</v>
      </c>
      <c r="C36" s="99" t="s">
        <v>46</v>
      </c>
      <c r="D36" s="100"/>
      <c r="E36" s="100"/>
      <c r="F36" s="101"/>
    </row>
    <row r="37" spans="1:8" ht="12.75" customHeight="1" x14ac:dyDescent="0.3">
      <c r="A37" s="131" t="s">
        <v>41</v>
      </c>
      <c r="B37" s="132"/>
      <c r="C37" s="132"/>
      <c r="D37" s="132"/>
      <c r="E37" s="132"/>
      <c r="F37" s="133"/>
    </row>
    <row r="38" spans="1:8" ht="12.75" customHeight="1" x14ac:dyDescent="0.25">
      <c r="A38" s="124"/>
      <c r="B38" s="124"/>
      <c r="C38" s="124"/>
      <c r="D38" s="124"/>
      <c r="E38" s="124"/>
      <c r="F38" s="124"/>
    </row>
    <row r="39" spans="1:8" ht="15" customHeight="1" x14ac:dyDescent="0.35">
      <c r="A39" s="9"/>
      <c r="B39" s="10"/>
      <c r="C39" s="126" t="s">
        <v>34</v>
      </c>
      <c r="D39" s="126"/>
      <c r="E39" s="126"/>
      <c r="F39" s="127"/>
      <c r="G39" s="11"/>
      <c r="H39" s="11"/>
    </row>
    <row r="40" spans="1:8" ht="12.75" customHeight="1" x14ac:dyDescent="0.3">
      <c r="A40" s="12" t="s">
        <v>35</v>
      </c>
      <c r="B40" s="13" t="s">
        <v>36</v>
      </c>
      <c r="C40" s="16" t="s">
        <v>37</v>
      </c>
      <c r="D40" s="134" t="s">
        <v>8</v>
      </c>
      <c r="E40" s="135"/>
      <c r="F40" s="136"/>
    </row>
    <row r="41" spans="1:8" ht="12.75" customHeight="1" x14ac:dyDescent="0.25">
      <c r="A41" s="58">
        <v>15</v>
      </c>
      <c r="B41" s="36">
        <v>-1350</v>
      </c>
      <c r="C41" s="33">
        <f>+ROUND(A41*B41,2)</f>
        <v>-20250</v>
      </c>
      <c r="D41" s="85"/>
      <c r="E41" s="86"/>
      <c r="F41" s="87"/>
    </row>
    <row r="42" spans="1:8" ht="12.75" customHeight="1" x14ac:dyDescent="0.25">
      <c r="A42" s="59">
        <v>3</v>
      </c>
      <c r="B42" s="37">
        <v>-300</v>
      </c>
      <c r="C42" s="34">
        <f>+ROUND(A42*B42,2)</f>
        <v>-900</v>
      </c>
      <c r="D42" s="88"/>
      <c r="E42" s="89"/>
      <c r="F42" s="90"/>
    </row>
    <row r="43" spans="1:8" ht="12.75" customHeight="1" x14ac:dyDescent="0.3">
      <c r="A43" s="28"/>
      <c r="B43" s="29"/>
      <c r="C43" s="35">
        <f>SUM(C41:C42)</f>
        <v>-21150</v>
      </c>
      <c r="D43" s="134" t="s">
        <v>38</v>
      </c>
      <c r="E43" s="135"/>
      <c r="F43" s="136"/>
    </row>
    <row r="44" spans="1:8" ht="12.75" customHeight="1" x14ac:dyDescent="0.25">
      <c r="A44" s="124"/>
      <c r="B44" s="124"/>
      <c r="C44" s="124"/>
      <c r="D44" s="124"/>
      <c r="E44" s="124"/>
      <c r="F44" s="124"/>
    </row>
    <row r="45" spans="1:8" ht="12.75" customHeight="1" x14ac:dyDescent="0.25">
      <c r="A45" s="122" t="s">
        <v>24</v>
      </c>
      <c r="B45" s="122"/>
      <c r="C45" s="122"/>
      <c r="D45" s="122"/>
      <c r="E45" s="122"/>
      <c r="F45" s="122"/>
    </row>
    <row r="46" spans="1:8" ht="12.75" customHeight="1" x14ac:dyDescent="0.25">
      <c r="A46" s="63"/>
      <c r="B46" s="64"/>
      <c r="C46" s="64"/>
      <c r="D46" s="64"/>
      <c r="E46" s="64"/>
      <c r="F46" s="65"/>
    </row>
    <row r="47" spans="1:8" ht="12.75" customHeight="1" x14ac:dyDescent="0.25">
      <c r="A47" s="66"/>
      <c r="B47" s="67"/>
      <c r="C47" s="67"/>
      <c r="D47" s="67"/>
      <c r="E47" s="67"/>
      <c r="F47" s="68"/>
    </row>
    <row r="48" spans="1:8" ht="12.75" customHeight="1" x14ac:dyDescent="0.25">
      <c r="A48" s="69"/>
      <c r="B48" s="70"/>
      <c r="C48" s="70"/>
      <c r="D48" s="70"/>
      <c r="E48" s="70"/>
      <c r="F48" s="71"/>
    </row>
    <row r="49" spans="1:6" x14ac:dyDescent="0.25">
      <c r="A49" s="123"/>
      <c r="B49" s="123"/>
      <c r="C49" s="123"/>
      <c r="D49" s="123"/>
      <c r="E49" s="123"/>
      <c r="F49" s="123"/>
    </row>
    <row r="50" spans="1:6" ht="15" customHeight="1" x14ac:dyDescent="0.25">
      <c r="A50" s="76"/>
      <c r="B50" s="76"/>
      <c r="C50" s="76"/>
      <c r="D50" s="7"/>
      <c r="E50" s="77"/>
      <c r="F50" s="77"/>
    </row>
    <row r="51" spans="1:6" x14ac:dyDescent="0.25">
      <c r="A51" s="121" t="s">
        <v>16</v>
      </c>
      <c r="B51" s="121"/>
      <c r="C51" s="121"/>
      <c r="D51" s="7"/>
      <c r="E51" s="121" t="s">
        <v>17</v>
      </c>
      <c r="F51" s="121"/>
    </row>
  </sheetData>
  <sheetProtection sheet="1" objects="1" scenarios="1" selectLockedCells="1" selectUnlockedCells="1"/>
  <mergeCells count="55">
    <mergeCell ref="B8:D8"/>
    <mergeCell ref="A1:C1"/>
    <mergeCell ref="D1:F1"/>
    <mergeCell ref="A2:C2"/>
    <mergeCell ref="D2:F2"/>
    <mergeCell ref="A3:C3"/>
    <mergeCell ref="D3:F3"/>
    <mergeCell ref="A4:C4"/>
    <mergeCell ref="D4:F4"/>
    <mergeCell ref="A5:F5"/>
    <mergeCell ref="A6:F6"/>
    <mergeCell ref="B7:D7"/>
    <mergeCell ref="A20:F20"/>
    <mergeCell ref="D9:F9"/>
    <mergeCell ref="A10:F10"/>
    <mergeCell ref="A11:F11"/>
    <mergeCell ref="C12:F12"/>
    <mergeCell ref="C13:F13"/>
    <mergeCell ref="C14:F14"/>
    <mergeCell ref="A15:F15"/>
    <mergeCell ref="C16:F16"/>
    <mergeCell ref="D17:F17"/>
    <mergeCell ref="D18:F18"/>
    <mergeCell ref="A19:F19"/>
    <mergeCell ref="C32:F32"/>
    <mergeCell ref="C21:F21"/>
    <mergeCell ref="D22:F22"/>
    <mergeCell ref="D23:F23"/>
    <mergeCell ref="A24:F24"/>
    <mergeCell ref="A25:F25"/>
    <mergeCell ref="C26:F26"/>
    <mergeCell ref="C27:F27"/>
    <mergeCell ref="C28:F28"/>
    <mergeCell ref="C29:F29"/>
    <mergeCell ref="C30:F30"/>
    <mergeCell ref="C31:F31"/>
    <mergeCell ref="A44:F44"/>
    <mergeCell ref="A33:F33"/>
    <mergeCell ref="C34:F34"/>
    <mergeCell ref="C35:F35"/>
    <mergeCell ref="C36:F36"/>
    <mergeCell ref="A37:F37"/>
    <mergeCell ref="A38:F38"/>
    <mergeCell ref="C39:F39"/>
    <mergeCell ref="D40:F40"/>
    <mergeCell ref="D41:F41"/>
    <mergeCell ref="D42:F42"/>
    <mergeCell ref="D43:F43"/>
    <mergeCell ref="A51:C51"/>
    <mergeCell ref="E51:F51"/>
    <mergeCell ref="A45:F45"/>
    <mergeCell ref="A49:F49"/>
    <mergeCell ref="A50:C50"/>
    <mergeCell ref="E50:F50"/>
    <mergeCell ref="A46:F48"/>
  </mergeCells>
  <pageMargins left="1" right="0.5" top="0.7" bottom="0.76" header="0.3" footer="0.33"/>
  <pageSetup orientation="portrait" r:id="rId1"/>
  <headerFooter>
    <oddHeader>&amp;C
&amp;G</oddHeader>
    <oddFooter>&amp;C&amp;10Page &amp;P of &amp;N
Printed: &amp;D&amp;R&amp;8&amp;K000000Appendix D.09&amp;L&amp;"Calibri"&amp;11&amp;K000000&amp;"Calibri"&amp;11&amp;K000000&amp;8&amp;K000000Revised: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DOCID-1401110945-1953</_dlc_DocId>
    <_dlc_DocIdUrl xmlns="ab026814-f547-4728-b6ee-4d85c9fef7e4">
      <Url>https://share.tbfsp.gov.ab.ca/CPE/OutreachWebTeams/_layouts/15/DocIdRedir.aspx?ID=DOCID-1401110945-1953</Url>
      <Description>DOCID-1401110945-1953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E08BE5-FF40-4CD1-BFEF-F2D4BF3F5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70605-B9FB-4BD0-B49D-35930807867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7E43C27-BE93-499E-890C-5014C541CE0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b026814-f547-4728-b6ee-4d85c9fef7e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AAC2BE5-8351-408F-9D6F-69C917AD2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D.09 Form</vt:lpstr>
      <vt:lpstr>D.09 Sample</vt:lpstr>
      <vt:lpstr>'D.09 Form'!Print_Area</vt:lpstr>
      <vt:lpstr>'D.09 Sample'!Print_Area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D.09 Details of Mob-SiteOcc-AggSupply-LaneClosure</dc:title>
  <dc:subject>Engineering Consultant Guidelines for Highway, Bridge and Water Projects </dc:subject>
  <dc:creator>Government of Alberta - Transportation</dc:creator>
  <cp:keywords>Final Details, ECG, D.09; Forms; Appendix D</cp:keywords>
  <cp:lastPrinted>2014-04-14T15:09:42Z</cp:lastPrinted>
  <dcterms:created xsi:type="dcterms:W3CDTF">2013-02-19T19:47:37Z</dcterms:created>
  <dcterms:modified xsi:type="dcterms:W3CDTF">2021-07-26T14:45:07Z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af022486-8b5e-4aae-a25d-8d488a10db0d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2021-07-26T14:45:06Z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c623de9f-e4bf-4f6c-84bf-25ff4a617235</vt:lpwstr>
  </property>
  <property fmtid="{D5CDD505-2E9C-101B-9397-08002B2CF9AE}" pid="10" name="MSIP_Label_60c3ebf9-3c2f-4745-a75f-55836bdb736f_ContentBits">
    <vt:lpwstr>2</vt:lpwstr>
  </property>
</Properties>
</file>