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1505"/>
  </bookViews>
  <sheets>
    <sheet name="LOT REPORT (blank)" sheetId="5" r:id="rId1"/>
    <sheet name="LOT REPORT (sample)" sheetId="1" r:id="rId2"/>
  </sheets>
  <externalReferences>
    <externalReference r:id="rId3"/>
  </externalReferences>
  <definedNames>
    <definedName name="CompactionLot1" localSheetId="0">'LOT REPORT (blank)'!$AC$23</definedName>
    <definedName name="CompactionLot1">'LOT REPORT (sample)'!$AC$23</definedName>
    <definedName name="DateLaidLot1" localSheetId="0">'LOT REPORT (blank)'!$B$15</definedName>
    <definedName name="DateLaidLot1">'LOT REPORT (sample)'!$B$15</definedName>
    <definedName name="DesignLiftThicknessLot1" localSheetId="0">'LOT REPORT (blank)'!$AD$8</definedName>
    <definedName name="DesignLiftThicknessLot1">'LOT REPORT (sample)'!$AD$8</definedName>
    <definedName name="_xlnm.Print_Area" localSheetId="0">'LOT REPORT (blank)'!$B$1:$AD$48</definedName>
    <definedName name="_xlnm.Print_Area" localSheetId="1">'LOT REPORT (sample)'!$B$1:$AD$48</definedName>
  </definedNames>
  <calcPr calcId="145621"/>
</workbook>
</file>

<file path=xl/calcChain.xml><?xml version="1.0" encoding="utf-8"?>
<calcChain xmlns="http://schemas.openxmlformats.org/spreadsheetml/2006/main">
  <c r="U42" i="5" l="1"/>
  <c r="I42" i="5" s="1"/>
  <c r="S42" i="5"/>
  <c r="R42" i="5"/>
  <c r="Q42" i="5"/>
  <c r="P42" i="5"/>
  <c r="O42" i="5"/>
  <c r="N42" i="5"/>
  <c r="M42" i="5"/>
  <c r="L42" i="5"/>
  <c r="K42" i="5"/>
  <c r="J42" i="5"/>
  <c r="U41" i="5"/>
  <c r="S41" i="5"/>
  <c r="R41" i="5"/>
  <c r="Q41" i="5"/>
  <c r="P41" i="5"/>
  <c r="O41" i="5"/>
  <c r="N41" i="5"/>
  <c r="M41" i="5"/>
  <c r="L41" i="5"/>
  <c r="K41" i="5"/>
  <c r="J41" i="5"/>
  <c r="AD23" i="5"/>
  <c r="AB23" i="5"/>
  <c r="AA23" i="5"/>
  <c r="Z23" i="5"/>
  <c r="Q23" i="5"/>
  <c r="O23" i="5"/>
  <c r="N23" i="5"/>
  <c r="M23" i="5"/>
  <c r="K23" i="5"/>
  <c r="I23" i="5"/>
  <c r="AC22" i="5"/>
  <c r="AC21" i="5"/>
  <c r="AC20" i="5"/>
  <c r="AC19" i="5"/>
  <c r="AC18" i="5"/>
  <c r="AC17" i="5"/>
  <c r="AC16" i="5"/>
  <c r="AC15" i="5"/>
  <c r="AC23" i="5"/>
  <c r="AC22" i="1"/>
  <c r="AC21" i="1"/>
  <c r="AC20" i="1"/>
  <c r="AC19" i="1"/>
  <c r="AC18" i="1"/>
  <c r="AC17" i="1"/>
  <c r="AC16" i="1"/>
  <c r="AC15" i="1"/>
  <c r="M23" i="1"/>
  <c r="N23" i="1"/>
  <c r="O23" i="1"/>
  <c r="Q23" i="1"/>
  <c r="K42" i="1"/>
  <c r="K41" i="1"/>
  <c r="L42" i="1"/>
  <c r="L41" i="1"/>
  <c r="M42" i="1"/>
  <c r="M41" i="1"/>
  <c r="N42" i="1"/>
  <c r="N41" i="1"/>
  <c r="O42" i="1"/>
  <c r="O41" i="1"/>
  <c r="P42" i="1"/>
  <c r="P41" i="1"/>
  <c r="U41" i="1"/>
  <c r="S41" i="1"/>
  <c r="R41" i="1"/>
  <c r="Q41" i="1"/>
  <c r="J41" i="1"/>
  <c r="AD23" i="1"/>
  <c r="AB23" i="1"/>
  <c r="AA23" i="1"/>
  <c r="Z23" i="1"/>
  <c r="K23" i="1"/>
  <c r="I23" i="1"/>
  <c r="U42" i="1"/>
  <c r="I42" i="1"/>
  <c r="S42" i="1"/>
  <c r="R42" i="1"/>
  <c r="Q42" i="1"/>
  <c r="J42" i="1"/>
  <c r="AC23" i="1"/>
</calcChain>
</file>

<file path=xl/sharedStrings.xml><?xml version="1.0" encoding="utf-8"?>
<sst xmlns="http://schemas.openxmlformats.org/spreadsheetml/2006/main" count="379" uniqueCount="163">
  <si>
    <t>CONTRACT NO.</t>
  </si>
  <si>
    <t>PROJECT NO.</t>
  </si>
  <si>
    <t>PROJECT FROM</t>
  </si>
  <si>
    <t>MST DESIGN NO.</t>
  </si>
  <si>
    <r>
      <t>DESIGN DENSITY (kg/m</t>
    </r>
    <r>
      <rPr>
        <vertAlign val="superscript"/>
        <sz val="7"/>
        <rFont val="Arial"/>
        <family val="2"/>
      </rPr>
      <t>3</t>
    </r>
    <r>
      <rPr>
        <sz val="7"/>
        <rFont val="Arial"/>
        <family val="2"/>
      </rPr>
      <t>)</t>
    </r>
  </si>
  <si>
    <t>WEEK ENDING</t>
  </si>
  <si>
    <t>CL</t>
  </si>
  <si>
    <t>NO.</t>
  </si>
  <si>
    <t>A</t>
  </si>
  <si>
    <t>CS</t>
  </si>
  <si>
    <t>PROJECT TO</t>
  </si>
  <si>
    <t>PIT NAME</t>
  </si>
  <si>
    <t>DESIGN ASPHALT CONTENT (%)</t>
  </si>
  <si>
    <t>YY</t>
  </si>
  <si>
    <t>MM</t>
  </si>
  <si>
    <t>DD</t>
  </si>
  <si>
    <t>PAVING CONTRACTOR</t>
  </si>
  <si>
    <t>QA CONSULTANT</t>
  </si>
  <si>
    <t>TARGET ASPHALT CONTENT (%)</t>
  </si>
  <si>
    <t>DATE LAID</t>
  </si>
  <si>
    <t>LOT PAVEMENT AND COMPACTION DATA</t>
  </si>
  <si>
    <t>SAMPLE SOURCE</t>
  </si>
  <si>
    <t>SEGMENT #</t>
  </si>
  <si>
    <t>+ OR -</t>
  </si>
  <si>
    <t>LOCATION</t>
  </si>
  <si>
    <t>LANE</t>
  </si>
  <si>
    <t>LIFT</t>
  </si>
  <si>
    <t>LOT PAVING LIMITS (km)</t>
  </si>
  <si>
    <t>FROM</t>
  </si>
  <si>
    <t>TO</t>
  </si>
  <si>
    <t>MAT</t>
  </si>
  <si>
    <r>
      <t xml:space="preserve">R </t>
    </r>
    <r>
      <rPr>
        <sz val="7"/>
        <rFont val="Arial"/>
        <family val="2"/>
      </rPr>
      <t xml:space="preserve">    Right                                   </t>
    </r>
    <r>
      <rPr>
        <b/>
        <sz val="7"/>
        <rFont val="Arial"/>
        <family val="2"/>
      </rPr>
      <t>L</t>
    </r>
    <r>
      <rPr>
        <sz val="7"/>
        <rFont val="Arial"/>
        <family val="2"/>
      </rPr>
      <t xml:space="preserve">      Left                                           </t>
    </r>
    <r>
      <rPr>
        <b/>
        <sz val="7"/>
        <rFont val="Arial"/>
        <family val="2"/>
      </rPr>
      <t>C</t>
    </r>
    <r>
      <rPr>
        <sz val="7"/>
        <rFont val="Arial"/>
        <family val="2"/>
      </rPr>
      <t xml:space="preserve">     Centerline                            </t>
    </r>
    <r>
      <rPr>
        <b/>
        <sz val="7"/>
        <rFont val="Arial"/>
        <family val="2"/>
      </rPr>
      <t>RS</t>
    </r>
    <r>
      <rPr>
        <sz val="7"/>
        <rFont val="Arial"/>
        <family val="2"/>
      </rPr>
      <t xml:space="preserve">  Right Shoulder                                </t>
    </r>
    <r>
      <rPr>
        <b/>
        <sz val="7"/>
        <rFont val="Arial"/>
        <family val="2"/>
      </rPr>
      <t>LS</t>
    </r>
    <r>
      <rPr>
        <sz val="7"/>
        <rFont val="Arial"/>
        <family val="2"/>
      </rPr>
      <t xml:space="preserve">   Left Shoulder</t>
    </r>
  </si>
  <si>
    <t>TEST NO.</t>
  </si>
  <si>
    <t>SIEVE ANALYSIS - % PASSING (µm)</t>
  </si>
  <si>
    <t>TEST METHOD</t>
  </si>
  <si>
    <t xml:space="preserve"> COMMENTS</t>
  </si>
  <si>
    <r>
      <t>N</t>
    </r>
    <r>
      <rPr>
        <sz val="7"/>
        <rFont val="Arial"/>
        <family val="2"/>
      </rPr>
      <t xml:space="preserve">    Northbound                     </t>
    </r>
    <r>
      <rPr>
        <b/>
        <sz val="7"/>
        <rFont val="Arial"/>
        <family val="2"/>
      </rPr>
      <t>S</t>
    </r>
    <r>
      <rPr>
        <sz val="7"/>
        <rFont val="Arial"/>
        <family val="2"/>
      </rPr>
      <t xml:space="preserve">    Southbound                 </t>
    </r>
    <r>
      <rPr>
        <b/>
        <sz val="7"/>
        <rFont val="Arial"/>
        <family val="2"/>
      </rPr>
      <t>W</t>
    </r>
    <r>
      <rPr>
        <sz val="7"/>
        <rFont val="Arial"/>
        <family val="2"/>
      </rPr>
      <t xml:space="preserve">   Westbound                              </t>
    </r>
    <r>
      <rPr>
        <b/>
        <sz val="7"/>
        <rFont val="Arial"/>
        <family val="2"/>
      </rPr>
      <t>E</t>
    </r>
    <r>
      <rPr>
        <sz val="7"/>
        <rFont val="Arial"/>
        <family val="2"/>
      </rPr>
      <t xml:space="preserve">     Eastbound</t>
    </r>
  </si>
  <si>
    <t>SAMPLE  SOURCE CODE</t>
  </si>
  <si>
    <t>LOT MEAN</t>
  </si>
  <si>
    <t>1-5</t>
  </si>
  <si>
    <t>*** Contractor's Representative</t>
  </si>
  <si>
    <t xml:space="preserve">  DATE RECEIVED</t>
  </si>
  <si>
    <t>TIME</t>
  </si>
  <si>
    <t xml:space="preserve">  *** Signature indicates receipt of data on the date and time indicated</t>
  </si>
  <si>
    <t>R</t>
  </si>
  <si>
    <t>S</t>
  </si>
  <si>
    <t>CO</t>
  </si>
  <si>
    <t>E</t>
  </si>
  <si>
    <t>-</t>
  </si>
  <si>
    <t>HW</t>
  </si>
  <si>
    <t>Core</t>
  </si>
  <si>
    <t>Behind Paver</t>
  </si>
  <si>
    <t>Cold Feed</t>
  </si>
  <si>
    <t>Other</t>
  </si>
  <si>
    <t>BP</t>
  </si>
  <si>
    <t>CF</t>
  </si>
  <si>
    <t>OR</t>
  </si>
  <si>
    <t>Filterless Extraction</t>
  </si>
  <si>
    <t>FE</t>
  </si>
  <si>
    <t>NU</t>
  </si>
  <si>
    <t>RE</t>
  </si>
  <si>
    <t>FC</t>
  </si>
  <si>
    <t>IG</t>
  </si>
  <si>
    <t>Nuclear</t>
  </si>
  <si>
    <t>Reflux</t>
  </si>
  <si>
    <t>Filter Centrifuge</t>
  </si>
  <si>
    <t>Ignition</t>
  </si>
  <si>
    <t>LOOKUP TABLES</t>
  </si>
  <si>
    <t>AGGREGATE TYPES</t>
  </si>
  <si>
    <t>N</t>
  </si>
  <si>
    <t>W</t>
  </si>
  <si>
    <t>North</t>
  </si>
  <si>
    <t>South</t>
  </si>
  <si>
    <t>East</t>
  </si>
  <si>
    <t>West</t>
  </si>
  <si>
    <t>L</t>
  </si>
  <si>
    <t>C</t>
  </si>
  <si>
    <t>RS</t>
  </si>
  <si>
    <t>LS</t>
  </si>
  <si>
    <t>Right</t>
  </si>
  <si>
    <t>Left</t>
  </si>
  <si>
    <t>Centerline</t>
  </si>
  <si>
    <t>Rt Shoulder</t>
  </si>
  <si>
    <t>Lt Shoulder</t>
  </si>
  <si>
    <t>STATION + or -</t>
  </si>
  <si>
    <t>+</t>
  </si>
  <si>
    <t>xxxxxx</t>
  </si>
  <si>
    <t>yy</t>
  </si>
  <si>
    <t>dd</t>
  </si>
  <si>
    <t>XX</t>
  </si>
  <si>
    <t>xx</t>
  </si>
  <si>
    <t>mm</t>
  </si>
  <si>
    <t>MIX   TYPE</t>
  </si>
  <si>
    <t xml:space="preserve">  TECHNOLOGISTS :</t>
  </si>
  <si>
    <t xml:space="preserve">  CONSULTANT :</t>
  </si>
  <si>
    <t xml:space="preserve">  PROJECT MANAGER :</t>
  </si>
  <si>
    <t xml:space="preserve">  RECEIVED BY :</t>
  </si>
  <si>
    <t>LOT  NO.</t>
  </si>
  <si>
    <t>AIR VOIDS (%)</t>
  </si>
  <si>
    <t>DESIGN</t>
  </si>
  <si>
    <t>VMA (%)</t>
  </si>
  <si>
    <t>DESIGN                                                LIFT THICKNESS (mm)</t>
  </si>
  <si>
    <t>HR1</t>
  </si>
  <si>
    <t>5578-2</t>
  </si>
  <si>
    <t>Winding River #2</t>
  </si>
  <si>
    <t>HR2</t>
  </si>
  <si>
    <t>ADDITIVES</t>
  </si>
  <si>
    <t>% Added</t>
  </si>
  <si>
    <t>Coating %</t>
  </si>
  <si>
    <t>ADMIX</t>
  </si>
  <si>
    <t>MARSHALL DENSITY</t>
  </si>
  <si>
    <t>MAXIMUM SPECIFIC GRAVITY</t>
  </si>
  <si>
    <t>RECOVERED ASPHALT PEN.</t>
  </si>
  <si>
    <t>(dmm)</t>
  </si>
  <si>
    <t>ASPHALT CONTENT</t>
  </si>
  <si>
    <t>(%)</t>
  </si>
  <si>
    <r>
      <t>(G</t>
    </r>
    <r>
      <rPr>
        <vertAlign val="subscript"/>
        <sz val="8"/>
        <rFont val="Arial"/>
        <family val="2"/>
      </rPr>
      <t>mm</t>
    </r>
    <r>
      <rPr>
        <sz val="8"/>
        <rFont val="Arial"/>
        <family val="2"/>
      </rPr>
      <t>)</t>
    </r>
  </si>
  <si>
    <t>MIX MOISTURE CONTENT</t>
  </si>
  <si>
    <t>*                  AIR VOIDS</t>
  </si>
  <si>
    <t>* Use Maximum Specific Gravity and Marshall Density to calculate Air Voids.</t>
  </si>
  <si>
    <t>Recovered asphalt penetration is for Lot 5.</t>
  </si>
  <si>
    <t>Testing now reduced to one test per five Lots.</t>
  </si>
  <si>
    <t>REJUVINATING AGENT</t>
  </si>
  <si>
    <t>(dd-mm-yyyy)</t>
  </si>
  <si>
    <t>MIX CHARACTERISTICS</t>
  </si>
  <si>
    <t>(00+000)</t>
  </si>
  <si>
    <t>STATION</t>
  </si>
  <si>
    <t>(mm)</t>
  </si>
  <si>
    <t>CORE THICKNESS</t>
  </si>
  <si>
    <t>CORE MOISTURE</t>
  </si>
  <si>
    <t>AIR VOIDS</t>
  </si>
  <si>
    <t>**  COMPACTION</t>
  </si>
  <si>
    <r>
      <t>CO</t>
    </r>
    <r>
      <rPr>
        <sz val="7"/>
        <rFont val="Arial"/>
        <family val="2"/>
      </rPr>
      <t xml:space="preserve">    Core                                                                                                                                           </t>
    </r>
    <r>
      <rPr>
        <b/>
        <sz val="7"/>
        <rFont val="Arial"/>
        <family val="2"/>
      </rPr>
      <t>BP</t>
    </r>
    <r>
      <rPr>
        <sz val="7"/>
        <rFont val="Arial"/>
        <family val="2"/>
      </rPr>
      <t xml:space="preserve">    Behind Paver                                                                                   </t>
    </r>
    <r>
      <rPr>
        <b/>
        <sz val="7"/>
        <rFont val="Arial"/>
        <family val="2"/>
      </rPr>
      <t>CF</t>
    </r>
    <r>
      <rPr>
        <sz val="7"/>
        <rFont val="Arial"/>
        <family val="2"/>
      </rPr>
      <t xml:space="preserve">    Cold Feed                                                                                </t>
    </r>
    <r>
      <rPr>
        <b/>
        <sz val="7"/>
        <rFont val="Arial"/>
        <family val="2"/>
      </rPr>
      <t>OR</t>
    </r>
    <r>
      <rPr>
        <sz val="7"/>
        <rFont val="Arial"/>
        <family val="2"/>
      </rPr>
      <t xml:space="preserve">    Other ________</t>
    </r>
  </si>
  <si>
    <t xml:space="preserve">JOB MIX FORMULA    </t>
  </si>
  <si>
    <t>ENTER AS SPECIFIED</t>
  </si>
  <si>
    <t xml:space="preserve">LOT SQUARE METERS   </t>
  </si>
  <si>
    <t>CY</t>
  </si>
  <si>
    <t>Cycologen "L" Blend</t>
  </si>
  <si>
    <t>Rejuvoil "1"</t>
  </si>
  <si>
    <t>MIX TYPES</t>
  </si>
  <si>
    <t>HR1C</t>
  </si>
  <si>
    <t>HR2C</t>
  </si>
  <si>
    <r>
      <t>CY</t>
    </r>
    <r>
      <rPr>
        <sz val="7"/>
        <rFont val="Arial"/>
        <family val="2"/>
      </rPr>
      <t xml:space="preserve">    Cyclogen "L" Blend                         </t>
    </r>
    <r>
      <rPr>
        <b/>
        <sz val="7"/>
        <rFont val="Arial"/>
        <family val="2"/>
      </rPr>
      <t xml:space="preserve"> RE</t>
    </r>
    <r>
      <rPr>
        <sz val="7"/>
        <rFont val="Arial"/>
        <family val="2"/>
      </rPr>
      <t xml:space="preserve">    Rejuvoil "1"                                          </t>
    </r>
    <r>
      <rPr>
        <b/>
        <sz val="7"/>
        <rFont val="Arial"/>
        <family val="2"/>
      </rPr>
      <t>OR</t>
    </r>
    <r>
      <rPr>
        <sz val="7"/>
        <rFont val="Arial"/>
        <family val="2"/>
      </rPr>
      <t xml:space="preserve">    Other _________</t>
    </r>
  </si>
  <si>
    <t>REJUV. AGENT TYPE</t>
  </si>
  <si>
    <r>
      <t>(kg/m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</si>
  <si>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t>DENSITY</t>
  </si>
  <si>
    <t>Rejuv. %</t>
  </si>
  <si>
    <t>** % Compaction = (Road Dry Density) / (Lot Mean Maximum Specific Gravity / 10)</t>
  </si>
  <si>
    <t>GRADATION</t>
  </si>
  <si>
    <t>±5</t>
  </si>
  <si>
    <t>±4</t>
  </si>
  <si>
    <t>±3.5</t>
  </si>
  <si>
    <t>±2.5</t>
  </si>
  <si>
    <t>±3.0</t>
  </si>
  <si>
    <t>MAXIMUM PERMISSABLE VARIATION FROM THE JOB MIX FORMULA (+/-)</t>
  </si>
  <si>
    <t>IN THE CONTRACT</t>
  </si>
  <si>
    <t>±6</t>
  </si>
  <si>
    <r>
      <t>FE</t>
    </r>
    <r>
      <rPr>
        <sz val="7"/>
        <rFont val="Arial"/>
        <family val="2"/>
      </rPr>
      <t xml:space="preserve">   Filterless Extraction          </t>
    </r>
    <r>
      <rPr>
        <b/>
        <sz val="7"/>
        <rFont val="Arial"/>
        <family val="2"/>
      </rPr>
      <t>NU</t>
    </r>
    <r>
      <rPr>
        <sz val="7"/>
        <rFont val="Arial"/>
        <family val="2"/>
      </rPr>
      <t xml:space="preserve">   Nuclear                           </t>
    </r>
    <r>
      <rPr>
        <b/>
        <sz val="7"/>
        <rFont val="Arial"/>
        <family val="2"/>
      </rPr>
      <t>RE</t>
    </r>
    <r>
      <rPr>
        <sz val="7"/>
        <rFont val="Arial"/>
        <family val="2"/>
      </rPr>
      <t xml:space="preserve">   Reflux                           </t>
    </r>
    <r>
      <rPr>
        <b/>
        <sz val="7"/>
        <rFont val="Arial"/>
        <family val="2"/>
      </rPr>
      <t>FC</t>
    </r>
    <r>
      <rPr>
        <sz val="7"/>
        <rFont val="Arial"/>
        <family val="2"/>
      </rPr>
      <t xml:space="preserve">   Filter Centrifuge              </t>
    </r>
    <r>
      <rPr>
        <b/>
        <sz val="7"/>
        <rFont val="Arial"/>
        <family val="2"/>
      </rPr>
      <t xml:space="preserve"> IG</t>
    </r>
    <r>
      <rPr>
        <sz val="7"/>
        <rFont val="Arial"/>
        <family val="2"/>
      </rPr>
      <t xml:space="preserve">     Ignition                            </t>
    </r>
    <r>
      <rPr>
        <b/>
        <sz val="7"/>
        <rFont val="Arial"/>
        <family val="2"/>
      </rPr>
      <t>OR</t>
    </r>
    <r>
      <rPr>
        <sz val="7"/>
        <rFont val="Arial"/>
        <family val="2"/>
      </rPr>
      <t xml:space="preserve">  Other ________</t>
    </r>
  </si>
  <si>
    <t>SAMPLE           SOURCE</t>
  </si>
  <si>
    <t xml:space="preserve">  MAT 6-78H/12  </t>
  </si>
  <si>
    <t>HIR LOT PAVING REPORT</t>
  </si>
  <si>
    <t>Appendix B.11</t>
  </si>
  <si>
    <t>Revised December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</si>
</sst>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00"/>
    <numFmt numFmtId="166" formatCode="d\-mmm\-yyyy"/>
    <numFmt numFmtId="167" formatCode="0\+000"/>
    <numFmt numFmtId="168" formatCode="mm/dd"/>
    <numFmt numFmtId="169" formatCode="0.000"/>
    <numFmt numFmtId="170" formatCode="mmmm\ d\,\ yyyy"/>
  </numFmts>
  <fonts count="29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7"/>
      <name val="Arial (WT)"/>
      <family val="2"/>
      <charset val="16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color indexed="8"/>
      <name val="Arial"/>
      <family val="2"/>
    </font>
    <font>
      <b/>
      <sz val="12"/>
      <color indexed="16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u/>
      <sz val="7"/>
      <name val="Arial"/>
      <family val="2"/>
    </font>
    <font>
      <sz val="10"/>
      <color indexed="12"/>
      <name val="Arial"/>
      <family val="2"/>
    </font>
    <font>
      <sz val="10"/>
      <name val="Comic Sans MS"/>
      <family val="4"/>
    </font>
    <font>
      <b/>
      <i/>
      <sz val="10"/>
      <name val="Arial"/>
      <family val="2"/>
    </font>
    <font>
      <sz val="8"/>
      <name val="Arial (WT)"/>
      <family val="2"/>
      <charset val="162"/>
    </font>
    <font>
      <sz val="8"/>
      <name val="Arial (WT)"/>
    </font>
    <font>
      <u/>
      <sz val="8"/>
      <name val="Arial (WT)"/>
    </font>
    <font>
      <vertAlign val="subscript"/>
      <sz val="8"/>
      <name val="Arial"/>
      <family val="2"/>
    </font>
    <font>
      <u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2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7" fillId="0" borderId="1" xfId="0" applyFont="1" applyBorder="1" applyAlignment="1" applyProtection="1">
      <alignment horizontal="center"/>
      <protection locked="0"/>
    </xf>
    <xf numFmtId="164" fontId="7" fillId="0" borderId="1" xfId="0" applyNumberFormat="1" applyFont="1" applyBorder="1" applyAlignment="1" applyProtection="1">
      <alignment horizontal="center" vertical="center"/>
    </xf>
    <xf numFmtId="0" fontId="17" fillId="0" borderId="0" xfId="0" applyFont="1"/>
    <xf numFmtId="164" fontId="13" fillId="0" borderId="2" xfId="0" applyNumberFormat="1" applyFont="1" applyBorder="1" applyAlignment="1">
      <alignment horizontal="center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1" fontId="19" fillId="0" borderId="8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1" fontId="19" fillId="2" borderId="10" xfId="0" applyNumberFormat="1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164" fontId="7" fillId="0" borderId="14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1" fontId="7" fillId="0" borderId="11" xfId="0" applyNumberFormat="1" applyFont="1" applyBorder="1" applyAlignment="1" applyProtection="1">
      <alignment horizontal="center" vertical="center"/>
      <protection locked="0"/>
    </xf>
    <xf numFmtId="1" fontId="7" fillId="0" borderId="18" xfId="0" applyNumberFormat="1" applyFont="1" applyBorder="1" applyAlignment="1" applyProtection="1">
      <alignment horizontal="center" vertical="center"/>
      <protection locked="0"/>
    </xf>
    <xf numFmtId="1" fontId="7" fillId="0" borderId="19" xfId="0" applyNumberFormat="1" applyFont="1" applyFill="1" applyBorder="1" applyAlignment="1" applyProtection="1">
      <alignment horizontal="center" vertical="center"/>
      <protection locked="0"/>
    </xf>
    <xf numFmtId="1" fontId="7" fillId="0" borderId="13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1" fontId="7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quotePrefix="1" applyFont="1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13" fillId="3" borderId="12" xfId="0" quotePrefix="1" applyFont="1" applyFill="1" applyBorder="1" applyAlignment="1" applyProtection="1">
      <alignment horizontal="center" vertical="center"/>
      <protection locked="0"/>
    </xf>
    <xf numFmtId="0" fontId="13" fillId="3" borderId="23" xfId="0" applyFont="1" applyFill="1" applyBorder="1" applyAlignment="1">
      <alignment horizontal="center" vertical="center"/>
    </xf>
    <xf numFmtId="0" fontId="13" fillId="3" borderId="24" xfId="0" applyFont="1" applyFill="1" applyBorder="1" applyAlignment="1" applyProtection="1">
      <alignment horizontal="center" vertical="center"/>
      <protection locked="0"/>
    </xf>
    <xf numFmtId="0" fontId="13" fillId="3" borderId="6" xfId="0" applyFont="1" applyFill="1" applyBorder="1" applyAlignment="1" applyProtection="1">
      <alignment horizontal="center" vertical="center"/>
      <protection locked="0"/>
    </xf>
    <xf numFmtId="16" fontId="13" fillId="3" borderId="25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26" xfId="0" applyFont="1" applyFill="1" applyBorder="1" applyAlignment="1" applyProtection="1">
      <alignment horizontal="center" vertical="center"/>
      <protection locked="0"/>
    </xf>
    <xf numFmtId="16" fontId="13" fillId="3" borderId="27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26" xfId="0" quotePrefix="1" applyFont="1" applyFill="1" applyBorder="1" applyAlignment="1" applyProtection="1">
      <alignment horizontal="center" vertical="center"/>
      <protection locked="0"/>
    </xf>
    <xf numFmtId="0" fontId="13" fillId="3" borderId="7" xfId="0" quotePrefix="1" applyFont="1" applyFill="1" applyBorder="1" applyAlignment="1" applyProtection="1">
      <alignment horizontal="center" vertic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25" xfId="0" applyNumberFormat="1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23" xfId="0" applyFont="1" applyBorder="1" applyAlignment="1" applyProtection="1">
      <alignment horizontal="center"/>
      <protection locked="0"/>
    </xf>
    <xf numFmtId="2" fontId="7" fillId="0" borderId="28" xfId="0" applyNumberFormat="1" applyFont="1" applyBorder="1" applyAlignment="1" applyProtection="1">
      <alignment horizontal="center"/>
      <protection locked="0"/>
    </xf>
    <xf numFmtId="0" fontId="28" fillId="3" borderId="26" xfId="0" applyFont="1" applyFill="1" applyBorder="1" applyAlignment="1" applyProtection="1">
      <alignment horizontal="center" vertical="center"/>
      <protection locked="0"/>
    </xf>
    <xf numFmtId="0" fontId="28" fillId="3" borderId="7" xfId="0" applyFont="1" applyFill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164" fontId="13" fillId="0" borderId="13" xfId="0" applyNumberFormat="1" applyFont="1" applyBorder="1" applyAlignment="1" applyProtection="1">
      <alignment horizontal="center" vertical="center"/>
      <protection locked="0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0" fontId="7" fillId="0" borderId="3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Fill="1" applyBorder="1"/>
    <xf numFmtId="0" fontId="22" fillId="0" borderId="0" xfId="0" applyFont="1" applyFill="1" applyBorder="1" applyAlignment="1">
      <alignment vertical="center" wrapText="1"/>
    </xf>
    <xf numFmtId="170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 applyProtection="1">
      <alignment horizontal="center"/>
      <protection locked="0"/>
    </xf>
    <xf numFmtId="16" fontId="13" fillId="0" borderId="0" xfId="0" quotePrefix="1" applyNumberFormat="1" applyFont="1" applyFill="1" applyBorder="1" applyAlignment="1" applyProtection="1">
      <alignment horizontal="center"/>
      <protection locked="0"/>
    </xf>
    <xf numFmtId="0" fontId="13" fillId="0" borderId="0" xfId="0" quotePrefix="1" applyFont="1" applyFill="1" applyBorder="1" applyAlignment="1" applyProtection="1">
      <alignment horizontal="center"/>
      <protection locked="0"/>
    </xf>
    <xf numFmtId="0" fontId="13" fillId="0" borderId="0" xfId="0" applyFont="1" applyFill="1" applyBorder="1"/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>
      <alignment horizontal="right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Continuous" vertical="center"/>
    </xf>
    <xf numFmtId="0" fontId="3" fillId="5" borderId="0" xfId="0" applyFont="1" applyFill="1" applyBorder="1" applyAlignment="1" applyProtection="1">
      <alignment horizontal="centerContinuous" vertical="center"/>
    </xf>
    <xf numFmtId="0" fontId="5" fillId="5" borderId="0" xfId="0" applyFont="1" applyFill="1" applyBorder="1" applyAlignment="1">
      <alignment horizontal="center"/>
    </xf>
    <xf numFmtId="0" fontId="23" fillId="5" borderId="0" xfId="1" applyFont="1" applyFill="1" applyBorder="1" applyAlignment="1"/>
    <xf numFmtId="0" fontId="3" fillId="5" borderId="0" xfId="0" applyFont="1" applyFill="1"/>
    <xf numFmtId="0" fontId="23" fillId="5" borderId="0" xfId="1" applyFont="1" applyFill="1" applyBorder="1" applyAlignment="1">
      <alignment horizontal="right"/>
    </xf>
    <xf numFmtId="0" fontId="13" fillId="5" borderId="3" xfId="0" applyFont="1" applyFill="1" applyBorder="1" applyAlignment="1">
      <alignment vertical="top"/>
    </xf>
    <xf numFmtId="0" fontId="13" fillId="5" borderId="0" xfId="0" applyFont="1" applyFill="1" applyBorder="1" applyAlignment="1">
      <alignment vertical="top"/>
    </xf>
    <xf numFmtId="0" fontId="3" fillId="5" borderId="3" xfId="0" applyFont="1" applyFill="1" applyBorder="1" applyAlignment="1"/>
    <xf numFmtId="0" fontId="13" fillId="5" borderId="0" xfId="0" applyFont="1" applyFill="1" applyBorder="1" applyAlignment="1">
      <alignment horizontal="right" vertical="top"/>
    </xf>
    <xf numFmtId="0" fontId="3" fillId="5" borderId="0" xfId="0" applyFont="1" applyFill="1" applyBorder="1" applyAlignment="1" applyProtection="1">
      <alignment vertical="top" wrapText="1"/>
    </xf>
    <xf numFmtId="0" fontId="4" fillId="5" borderId="0" xfId="0" applyFont="1" applyFill="1" applyBorder="1" applyAlignment="1">
      <alignment vertical="top" wrapText="1"/>
    </xf>
    <xf numFmtId="0" fontId="3" fillId="5" borderId="0" xfId="0" applyFont="1" applyFill="1" applyBorder="1" applyAlignment="1">
      <alignment vertical="top" wrapText="1"/>
    </xf>
    <xf numFmtId="0" fontId="3" fillId="5" borderId="4" xfId="0" applyFont="1" applyFill="1" applyBorder="1" applyAlignment="1"/>
    <xf numFmtId="0" fontId="13" fillId="5" borderId="4" xfId="0" applyFont="1" applyFill="1" applyBorder="1" applyAlignment="1">
      <alignment vertical="top"/>
    </xf>
    <xf numFmtId="0" fontId="3" fillId="5" borderId="0" xfId="0" applyFont="1" applyFill="1" applyBorder="1" applyAlignment="1">
      <alignment horizontal="right"/>
    </xf>
    <xf numFmtId="0" fontId="3" fillId="5" borderId="39" xfId="0" applyFont="1" applyFill="1" applyBorder="1" applyAlignment="1">
      <alignment vertical="top" wrapText="1"/>
    </xf>
    <xf numFmtId="0" fontId="3" fillId="5" borderId="37" xfId="0" applyFont="1" applyFill="1" applyBorder="1" applyAlignment="1">
      <alignment vertical="top" wrapText="1"/>
    </xf>
    <xf numFmtId="0" fontId="3" fillId="5" borderId="38" xfId="0" applyFont="1" applyFill="1" applyBorder="1" applyAlignment="1">
      <alignment vertical="top" wrapText="1"/>
    </xf>
    <xf numFmtId="0" fontId="3" fillId="5" borderId="35" xfId="0" applyFont="1" applyFill="1" applyBorder="1" applyAlignment="1">
      <alignment vertical="top" wrapText="1"/>
    </xf>
    <xf numFmtId="0" fontId="3" fillId="5" borderId="30" xfId="0" applyFont="1" applyFill="1" applyBorder="1" applyAlignment="1">
      <alignment vertical="top" wrapText="1"/>
    </xf>
    <xf numFmtId="0" fontId="3" fillId="5" borderId="18" xfId="0" applyFont="1" applyFill="1" applyBorder="1" applyAlignment="1">
      <alignment vertical="top" wrapText="1"/>
    </xf>
    <xf numFmtId="0" fontId="3" fillId="5" borderId="33" xfId="0" applyFont="1" applyFill="1" applyBorder="1" applyAlignment="1">
      <alignment vertical="top" wrapText="1"/>
    </xf>
    <xf numFmtId="0" fontId="3" fillId="5" borderId="34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center"/>
    </xf>
    <xf numFmtId="0" fontId="25" fillId="5" borderId="29" xfId="0" applyFont="1" applyFill="1" applyBorder="1" applyAlignment="1" applyProtection="1">
      <alignment horizontal="center" vertical="center" wrapText="1"/>
    </xf>
    <xf numFmtId="0" fontId="26" fillId="5" borderId="25" xfId="0" applyFont="1" applyFill="1" applyBorder="1" applyAlignment="1" applyProtection="1">
      <alignment horizontal="center" vertical="center" wrapText="1"/>
      <protection locked="0"/>
    </xf>
    <xf numFmtId="0" fontId="25" fillId="5" borderId="28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24" fillId="5" borderId="25" xfId="0" applyFont="1" applyFill="1" applyBorder="1" applyAlignment="1" applyProtection="1">
      <alignment horizontal="center" vertical="center" wrapText="1"/>
    </xf>
    <xf numFmtId="0" fontId="12" fillId="5" borderId="13" xfId="0" applyFont="1" applyFill="1" applyBorder="1" applyAlignment="1" applyProtection="1">
      <alignment horizontal="center" vertical="center" textRotation="90" wrapText="1"/>
    </xf>
    <xf numFmtId="0" fontId="24" fillId="5" borderId="13" xfId="0" applyFont="1" applyFill="1" applyBorder="1" applyAlignment="1" applyProtection="1">
      <alignment horizontal="center" vertical="center" wrapText="1"/>
    </xf>
    <xf numFmtId="0" fontId="13" fillId="5" borderId="18" xfId="0" applyFont="1" applyFill="1" applyBorder="1" applyAlignment="1" applyProtection="1">
      <alignment horizontal="center" vertical="center" wrapText="1"/>
    </xf>
    <xf numFmtId="0" fontId="13" fillId="5" borderId="25" xfId="0" applyFont="1" applyFill="1" applyBorder="1" applyAlignment="1" applyProtection="1">
      <alignment horizontal="center" vertical="center" wrapText="1"/>
    </xf>
    <xf numFmtId="0" fontId="7" fillId="5" borderId="0" xfId="1" applyFont="1" applyFill="1" applyAlignment="1"/>
    <xf numFmtId="2" fontId="7" fillId="5" borderId="28" xfId="0" applyNumberFormat="1" applyFont="1" applyFill="1" applyBorder="1" applyAlignment="1" applyProtection="1">
      <alignment horizontal="center"/>
      <protection locked="0"/>
    </xf>
    <xf numFmtId="164" fontId="7" fillId="5" borderId="1" xfId="0" applyNumberFormat="1" applyFont="1" applyFill="1" applyBorder="1" applyAlignment="1" applyProtection="1">
      <alignment horizontal="center"/>
      <protection locked="0"/>
    </xf>
    <xf numFmtId="2" fontId="7" fillId="5" borderId="12" xfId="0" applyNumberFormat="1" applyFont="1" applyFill="1" applyBorder="1" applyAlignment="1" applyProtection="1">
      <alignment horizontal="center"/>
      <protection locked="0"/>
    </xf>
    <xf numFmtId="0" fontId="15" fillId="5" borderId="7" xfId="0" applyFont="1" applyFill="1" applyBorder="1" applyAlignment="1" applyProtection="1">
      <alignment horizontal="center"/>
      <protection locked="0"/>
    </xf>
    <xf numFmtId="0" fontId="16" fillId="5" borderId="1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/>
      <protection locked="0"/>
    </xf>
    <xf numFmtId="164" fontId="7" fillId="5" borderId="1" xfId="0" applyNumberFormat="1" applyFont="1" applyFill="1" applyBorder="1" applyAlignment="1" applyProtection="1">
      <alignment horizontal="center" vertical="center"/>
    </xf>
    <xf numFmtId="2" fontId="7" fillId="5" borderId="12" xfId="0" applyNumberFormat="1" applyFont="1" applyFill="1" applyBorder="1" applyAlignment="1" applyProtection="1">
      <alignment horizontal="center" vertical="center"/>
      <protection locked="0"/>
    </xf>
    <xf numFmtId="164" fontId="13" fillId="5" borderId="2" xfId="0" applyNumberFormat="1" applyFont="1" applyFill="1" applyBorder="1" applyAlignment="1">
      <alignment horizontal="center"/>
    </xf>
    <xf numFmtId="0" fontId="7" fillId="5" borderId="2" xfId="0" applyNumberFormat="1" applyFont="1" applyFill="1" applyBorder="1" applyAlignment="1" applyProtection="1">
      <alignment horizontal="center" vertical="center"/>
      <protection locked="0"/>
    </xf>
    <xf numFmtId="2" fontId="7" fillId="5" borderId="25" xfId="0" applyNumberFormat="1" applyFont="1" applyFill="1" applyBorder="1" applyAlignment="1" applyProtection="1">
      <alignment horizontal="center"/>
      <protection locked="0"/>
    </xf>
    <xf numFmtId="0" fontId="7" fillId="5" borderId="13" xfId="0" applyFont="1" applyFill="1" applyBorder="1" applyAlignment="1" applyProtection="1">
      <alignment horizontal="center"/>
      <protection locked="0"/>
    </xf>
    <xf numFmtId="0" fontId="15" fillId="5" borderId="23" xfId="0" applyFont="1" applyFill="1" applyBorder="1" applyAlignment="1" applyProtection="1">
      <alignment horizontal="center"/>
      <protection locked="0"/>
    </xf>
    <xf numFmtId="164" fontId="7" fillId="5" borderId="14" xfId="0" applyNumberFormat="1" applyFont="1" applyFill="1" applyBorder="1" applyAlignment="1" applyProtection="1">
      <alignment horizontal="center"/>
      <protection locked="0"/>
    </xf>
    <xf numFmtId="2" fontId="7" fillId="5" borderId="15" xfId="0" applyNumberFormat="1" applyFont="1" applyFill="1" applyBorder="1" applyAlignment="1" applyProtection="1">
      <alignment horizontal="center" vertical="center"/>
      <protection locked="0"/>
    </xf>
    <xf numFmtId="0" fontId="20" fillId="5" borderId="3" xfId="0" applyFont="1" applyFill="1" applyBorder="1" applyAlignment="1" applyProtection="1"/>
    <xf numFmtId="0" fontId="20" fillId="5" borderId="3" xfId="0" applyFont="1" applyFill="1" applyBorder="1" applyAlignment="1"/>
    <xf numFmtId="0" fontId="15" fillId="5" borderId="7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20" fillId="5" borderId="36" xfId="0" applyFont="1" applyFill="1" applyBorder="1" applyAlignment="1"/>
    <xf numFmtId="0" fontId="20" fillId="5" borderId="0" xfId="0" applyFont="1" applyFill="1" applyBorder="1" applyAlignment="1"/>
    <xf numFmtId="0" fontId="15" fillId="5" borderId="16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1" fontId="7" fillId="5" borderId="11" xfId="0" applyNumberFormat="1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1" fontId="7" fillId="5" borderId="18" xfId="0" applyNumberFormat="1" applyFont="1" applyFill="1" applyBorder="1" applyAlignment="1" applyProtection="1">
      <alignment horizontal="center" vertical="center"/>
      <protection locked="0"/>
    </xf>
    <xf numFmtId="1" fontId="7" fillId="5" borderId="19" xfId="0" applyNumberFormat="1" applyFont="1" applyFill="1" applyBorder="1" applyAlignment="1" applyProtection="1">
      <alignment horizontal="center" vertical="center"/>
      <protection locked="0"/>
    </xf>
    <xf numFmtId="1" fontId="7" fillId="5" borderId="13" xfId="0" applyNumberFormat="1" applyFont="1" applyFill="1" applyBorder="1" applyAlignment="1" applyProtection="1">
      <alignment horizontal="center" vertical="center"/>
      <protection locked="0"/>
    </xf>
    <xf numFmtId="0" fontId="1" fillId="5" borderId="7" xfId="0" applyFont="1" applyFill="1" applyBorder="1" applyAlignment="1" applyProtection="1">
      <alignment horizontal="center" vertical="center"/>
      <protection locked="0"/>
    </xf>
    <xf numFmtId="1" fontId="7" fillId="5" borderId="2" xfId="0" applyNumberFormat="1" applyFont="1" applyFill="1" applyBorder="1" applyAlignment="1" applyProtection="1">
      <alignment horizontal="center" vertical="center"/>
      <protection locked="0"/>
    </xf>
    <xf numFmtId="0" fontId="1" fillId="5" borderId="20" xfId="0" quotePrefix="1" applyFont="1" applyFill="1" applyBorder="1" applyAlignment="1" applyProtection="1">
      <alignment horizontal="center" vertical="center"/>
      <protection locked="0"/>
    </xf>
    <xf numFmtId="1" fontId="19" fillId="5" borderId="8" xfId="0" applyNumberFormat="1" applyFont="1" applyFill="1" applyBorder="1" applyAlignment="1" applyProtection="1">
      <alignment horizontal="center" vertical="center"/>
    </xf>
    <xf numFmtId="0" fontId="1" fillId="5" borderId="9" xfId="0" applyFont="1" applyFill="1" applyBorder="1" applyAlignment="1" applyProtection="1">
      <alignment horizontal="center" vertical="center"/>
    </xf>
    <xf numFmtId="1" fontId="19" fillId="5" borderId="10" xfId="0" applyNumberFormat="1" applyFont="1" applyFill="1" applyBorder="1" applyAlignment="1" applyProtection="1">
      <alignment horizontal="center" vertical="center"/>
    </xf>
    <xf numFmtId="0" fontId="13" fillId="5" borderId="13" xfId="0" applyFont="1" applyFill="1" applyBorder="1" applyAlignment="1" applyProtection="1">
      <alignment horizontal="center" vertical="center"/>
      <protection locked="0"/>
    </xf>
    <xf numFmtId="164" fontId="13" fillId="5" borderId="13" xfId="0" applyNumberFormat="1" applyFont="1" applyFill="1" applyBorder="1" applyAlignment="1" applyProtection="1">
      <alignment horizontal="center" vertical="center"/>
      <protection locked="0"/>
    </xf>
    <xf numFmtId="0" fontId="3" fillId="5" borderId="31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3" fillId="5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13" fillId="5" borderId="47" xfId="0" applyFont="1" applyFill="1" applyBorder="1" applyAlignment="1" applyProtection="1">
      <alignment horizontal="left"/>
    </xf>
    <xf numFmtId="0" fontId="13" fillId="5" borderId="37" xfId="0" applyFont="1" applyFill="1" applyBorder="1" applyAlignment="1" applyProtection="1">
      <alignment horizontal="left"/>
    </xf>
    <xf numFmtId="0" fontId="13" fillId="5" borderId="63" xfId="0" applyFont="1" applyFill="1" applyBorder="1" applyAlignment="1" applyProtection="1">
      <alignment horizontal="left"/>
    </xf>
    <xf numFmtId="0" fontId="13" fillId="5" borderId="36" xfId="0" applyFont="1" applyFill="1" applyBorder="1" applyAlignment="1" applyProtection="1">
      <alignment horizontal="left"/>
    </xf>
    <xf numFmtId="0" fontId="13" fillId="5" borderId="0" xfId="0" applyFont="1" applyFill="1" applyBorder="1" applyAlignment="1" applyProtection="1">
      <alignment horizontal="left"/>
    </xf>
    <xf numFmtId="0" fontId="13" fillId="5" borderId="49" xfId="0" applyFont="1" applyFill="1" applyBorder="1" applyAlignment="1" applyProtection="1">
      <alignment horizontal="left"/>
    </xf>
    <xf numFmtId="0" fontId="13" fillId="5" borderId="21" xfId="0" applyFont="1" applyFill="1" applyBorder="1" applyAlignment="1" applyProtection="1">
      <alignment horizontal="left"/>
    </xf>
    <xf numFmtId="0" fontId="13" fillId="5" borderId="4" xfId="0" applyFont="1" applyFill="1" applyBorder="1" applyAlignment="1" applyProtection="1">
      <alignment horizontal="left"/>
    </xf>
    <xf numFmtId="0" fontId="13" fillId="5" borderId="51" xfId="0" applyFont="1" applyFill="1" applyBorder="1" applyAlignment="1" applyProtection="1">
      <alignment horizontal="left"/>
    </xf>
    <xf numFmtId="0" fontId="3" fillId="5" borderId="74" xfId="0" applyFont="1" applyFill="1" applyBorder="1" applyAlignment="1">
      <alignment horizontal="center" vertical="center"/>
    </xf>
    <xf numFmtId="0" fontId="3" fillId="5" borderId="74" xfId="0" applyFont="1" applyFill="1" applyBorder="1" applyAlignment="1" applyProtection="1">
      <alignment horizontal="center" vertical="center"/>
    </xf>
    <xf numFmtId="0" fontId="3" fillId="5" borderId="13" xfId="0" applyFont="1" applyFill="1" applyBorder="1" applyAlignment="1" applyProtection="1">
      <alignment horizontal="center" vertical="center"/>
    </xf>
    <xf numFmtId="0" fontId="11" fillId="5" borderId="39" xfId="0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1" fillId="5" borderId="63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3" fillId="5" borderId="63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1" fontId="7" fillId="5" borderId="97" xfId="0" applyNumberFormat="1" applyFont="1" applyFill="1" applyBorder="1" applyAlignment="1" applyProtection="1">
      <alignment horizontal="center" vertical="center"/>
      <protection locked="0"/>
    </xf>
    <xf numFmtId="1" fontId="7" fillId="5" borderId="98" xfId="0" applyNumberFormat="1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>
      <alignment horizontal="center" vertical="center"/>
    </xf>
    <xf numFmtId="0" fontId="3" fillId="5" borderId="71" xfId="0" applyFont="1" applyFill="1" applyBorder="1" applyAlignment="1">
      <alignment horizontal="center" vertical="center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3" fillId="5" borderId="39" xfId="0" applyFont="1" applyFill="1" applyBorder="1" applyAlignment="1">
      <alignment horizontal="center" wrapText="1"/>
    </xf>
    <xf numFmtId="0" fontId="3" fillId="5" borderId="37" xfId="0" applyFont="1" applyFill="1" applyBorder="1" applyAlignment="1">
      <alignment horizontal="center" wrapText="1"/>
    </xf>
    <xf numFmtId="164" fontId="7" fillId="5" borderId="93" xfId="0" applyNumberFormat="1" applyFont="1" applyFill="1" applyBorder="1" applyAlignment="1" applyProtection="1">
      <alignment horizontal="center" vertical="center"/>
      <protection locked="0"/>
    </xf>
    <xf numFmtId="164" fontId="7" fillId="5" borderId="94" xfId="0" applyNumberFormat="1" applyFont="1" applyFill="1" applyBorder="1" applyAlignment="1" applyProtection="1">
      <alignment horizontal="center" vertical="center"/>
      <protection locked="0"/>
    </xf>
    <xf numFmtId="0" fontId="7" fillId="5" borderId="13" xfId="0" quotePrefix="1" applyNumberFormat="1" applyFont="1" applyFill="1" applyBorder="1" applyAlignment="1" applyProtection="1">
      <alignment horizontal="center" vertical="center"/>
      <protection locked="0"/>
    </xf>
    <xf numFmtId="0" fontId="7" fillId="5" borderId="13" xfId="0" applyNumberFormat="1" applyFont="1" applyFill="1" applyBorder="1" applyAlignment="1" applyProtection="1">
      <alignment horizontal="center" vertical="center"/>
      <protection locked="0"/>
    </xf>
    <xf numFmtId="0" fontId="8" fillId="5" borderId="18" xfId="0" applyFont="1" applyFill="1" applyBorder="1" applyAlignment="1" applyProtection="1">
      <alignment horizontal="center" vertical="center"/>
      <protection locked="0"/>
    </xf>
    <xf numFmtId="0" fontId="8" fillId="5" borderId="33" xfId="0" applyFont="1" applyFill="1" applyBorder="1" applyAlignment="1" applyProtection="1">
      <alignment horizontal="center" vertical="center"/>
      <protection locked="0"/>
    </xf>
    <xf numFmtId="0" fontId="8" fillId="5" borderId="50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 wrapText="1"/>
      <protection locked="0"/>
    </xf>
    <xf numFmtId="0" fontId="7" fillId="5" borderId="33" xfId="0" applyFont="1" applyFill="1" applyBorder="1" applyAlignment="1" applyProtection="1">
      <alignment horizontal="center" vertical="center" wrapText="1"/>
      <protection locked="0"/>
    </xf>
    <xf numFmtId="0" fontId="7" fillId="5" borderId="50" xfId="0" applyFont="1" applyFill="1" applyBorder="1" applyAlignment="1" applyProtection="1">
      <alignment horizontal="center" vertical="center" wrapText="1"/>
      <protection locked="0"/>
    </xf>
    <xf numFmtId="0" fontId="3" fillId="5" borderId="18" xfId="0" applyFont="1" applyFill="1" applyBorder="1" applyAlignment="1">
      <alignment horizontal="center" vertical="top" wrapText="1"/>
    </xf>
    <xf numFmtId="0" fontId="3" fillId="5" borderId="33" xfId="0" applyFont="1" applyFill="1" applyBorder="1" applyAlignment="1">
      <alignment horizontal="center" vertical="top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164" fontId="7" fillId="5" borderId="99" xfId="0" applyNumberFormat="1" applyFont="1" applyFill="1" applyBorder="1" applyAlignment="1" applyProtection="1">
      <alignment horizontal="center" vertical="center"/>
      <protection locked="0"/>
    </xf>
    <xf numFmtId="164" fontId="7" fillId="5" borderId="98" xfId="0" applyNumberFormat="1" applyFont="1" applyFill="1" applyBorder="1" applyAlignment="1" applyProtection="1">
      <alignment horizontal="center" vertical="center"/>
      <protection locked="0"/>
    </xf>
    <xf numFmtId="0" fontId="3" fillId="5" borderId="32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164" fontId="7" fillId="5" borderId="95" xfId="0" applyNumberFormat="1" applyFont="1" applyFill="1" applyBorder="1" applyAlignment="1" applyProtection="1">
      <alignment horizontal="center" vertical="center"/>
      <protection locked="0"/>
    </xf>
    <xf numFmtId="0" fontId="9" fillId="5" borderId="18" xfId="0" applyFont="1" applyFill="1" applyBorder="1" applyAlignment="1" applyProtection="1">
      <alignment horizontal="center" vertical="center"/>
      <protection locked="0"/>
    </xf>
    <xf numFmtId="0" fontId="9" fillId="5" borderId="33" xfId="0" applyFont="1" applyFill="1" applyBorder="1" applyAlignment="1" applyProtection="1">
      <alignment horizontal="center" vertical="center"/>
      <protection locked="0"/>
    </xf>
    <xf numFmtId="0" fontId="9" fillId="5" borderId="50" xfId="0" applyFont="1" applyFill="1" applyBorder="1" applyAlignment="1" applyProtection="1">
      <alignment horizontal="center" vertical="center"/>
      <protection locked="0"/>
    </xf>
    <xf numFmtId="0" fontId="10" fillId="5" borderId="18" xfId="0" applyFont="1" applyFill="1" applyBorder="1" applyAlignment="1" applyProtection="1">
      <alignment horizontal="center" vertical="center"/>
      <protection locked="0"/>
    </xf>
    <xf numFmtId="0" fontId="10" fillId="5" borderId="33" xfId="0" applyFont="1" applyFill="1" applyBorder="1" applyAlignment="1" applyProtection="1">
      <alignment horizontal="center" vertical="center"/>
      <protection locked="0"/>
    </xf>
    <xf numFmtId="0" fontId="10" fillId="5" borderId="50" xfId="0" applyFont="1" applyFill="1" applyBorder="1" applyAlignment="1" applyProtection="1">
      <alignment horizontal="center" vertical="center"/>
      <protection locked="0"/>
    </xf>
    <xf numFmtId="0" fontId="3" fillId="5" borderId="18" xfId="0" applyFont="1" applyFill="1" applyBorder="1" applyAlignment="1">
      <alignment horizontal="center" vertical="top"/>
    </xf>
    <xf numFmtId="0" fontId="3" fillId="5" borderId="33" xfId="0" applyFont="1" applyFill="1" applyBorder="1" applyAlignment="1">
      <alignment horizontal="center" vertical="top"/>
    </xf>
    <xf numFmtId="0" fontId="7" fillId="5" borderId="95" xfId="0" applyFont="1" applyFill="1" applyBorder="1" applyAlignment="1" applyProtection="1">
      <alignment horizontal="center" vertical="center"/>
      <protection locked="0"/>
    </xf>
    <xf numFmtId="0" fontId="7" fillId="5" borderId="96" xfId="0" applyFont="1" applyFill="1" applyBorder="1" applyAlignment="1" applyProtection="1">
      <alignment horizontal="center"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10" fillId="5" borderId="46" xfId="0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center" vertical="center"/>
      <protection locked="0"/>
    </xf>
    <xf numFmtId="0" fontId="10" fillId="5" borderId="51" xfId="0" applyFont="1" applyFill="1" applyBorder="1" applyAlignment="1" applyProtection="1">
      <alignment horizontal="center" vertical="center"/>
      <protection locked="0"/>
    </xf>
    <xf numFmtId="0" fontId="13" fillId="5" borderId="47" xfId="0" applyFont="1" applyFill="1" applyBorder="1" applyAlignment="1">
      <alignment horizontal="center" vertical="center" wrapText="1"/>
    </xf>
    <xf numFmtId="0" fontId="13" fillId="5" borderId="63" xfId="0" applyFont="1" applyFill="1" applyBorder="1" applyAlignment="1">
      <alignment horizontal="center" vertical="center" wrapText="1"/>
    </xf>
    <xf numFmtId="0" fontId="13" fillId="5" borderId="36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1" fillId="5" borderId="39" xfId="0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1" fillId="5" borderId="38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11" fillId="5" borderId="47" xfId="0" applyFont="1" applyFill="1" applyBorder="1" applyAlignment="1" applyProtection="1">
      <alignment horizontal="center" vertical="center"/>
    </xf>
    <xf numFmtId="0" fontId="11" fillId="5" borderId="37" xfId="0" applyFont="1" applyFill="1" applyBorder="1" applyAlignment="1" applyProtection="1">
      <alignment horizontal="center" vertical="center"/>
    </xf>
    <xf numFmtId="0" fontId="11" fillId="5" borderId="38" xfId="0" applyFont="1" applyFill="1" applyBorder="1" applyAlignment="1" applyProtection="1">
      <alignment horizontal="center" vertical="center"/>
    </xf>
    <xf numFmtId="0" fontId="11" fillId="5" borderId="43" xfId="0" applyFont="1" applyFill="1" applyBorder="1" applyAlignment="1" applyProtection="1">
      <alignment horizontal="center" vertical="center"/>
    </xf>
    <xf numFmtId="0" fontId="11" fillId="5" borderId="33" xfId="0" applyFont="1" applyFill="1" applyBorder="1" applyAlignment="1" applyProtection="1">
      <alignment horizontal="center" vertical="center"/>
    </xf>
    <xf numFmtId="0" fontId="11" fillId="5" borderId="34" xfId="0" applyFont="1" applyFill="1" applyBorder="1" applyAlignment="1" applyProtection="1">
      <alignment horizontal="center" vertical="center"/>
    </xf>
    <xf numFmtId="0" fontId="11" fillId="5" borderId="47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/>
    </xf>
    <xf numFmtId="0" fontId="25" fillId="5" borderId="32" xfId="0" applyFont="1" applyFill="1" applyBorder="1" applyAlignment="1" applyProtection="1">
      <alignment horizontal="center" vertical="center" wrapText="1"/>
    </xf>
    <xf numFmtId="0" fontId="25" fillId="5" borderId="42" xfId="0" applyFont="1" applyFill="1" applyBorder="1" applyAlignment="1" applyProtection="1">
      <alignment horizontal="center" vertical="center" wrapText="1"/>
    </xf>
    <xf numFmtId="0" fontId="25" fillId="5" borderId="48" xfId="0" applyFont="1" applyFill="1" applyBorder="1" applyAlignment="1" applyProtection="1">
      <alignment horizontal="center" vertical="center" wrapText="1"/>
    </xf>
    <xf numFmtId="0" fontId="25" fillId="5" borderId="18" xfId="0" applyFont="1" applyFill="1" applyBorder="1" applyAlignment="1" applyProtection="1">
      <alignment horizontal="center" vertical="center" wrapText="1"/>
    </xf>
    <xf numFmtId="0" fontId="25" fillId="5" borderId="33" xfId="0" applyFont="1" applyFill="1" applyBorder="1" applyAlignment="1" applyProtection="1">
      <alignment horizontal="center" vertical="center" wrapText="1"/>
    </xf>
    <xf numFmtId="0" fontId="25" fillId="5" borderId="50" xfId="0" applyFont="1" applyFill="1" applyBorder="1" applyAlignment="1" applyProtection="1">
      <alignment horizontal="center" vertical="center" wrapText="1"/>
    </xf>
    <xf numFmtId="0" fontId="13" fillId="5" borderId="41" xfId="0" applyFont="1" applyFill="1" applyBorder="1" applyAlignment="1" applyProtection="1">
      <alignment horizontal="center" vertical="center" wrapText="1"/>
    </xf>
    <xf numFmtId="0" fontId="13" fillId="5" borderId="48" xfId="0" applyFont="1" applyFill="1" applyBorder="1" applyAlignment="1" applyProtection="1">
      <alignment horizontal="center" vertical="center" wrapText="1"/>
    </xf>
    <xf numFmtId="0" fontId="13" fillId="5" borderId="36" xfId="0" applyFont="1" applyFill="1" applyBorder="1" applyAlignment="1" applyProtection="1">
      <alignment horizontal="center" vertical="center" wrapText="1"/>
    </xf>
    <xf numFmtId="0" fontId="13" fillId="5" borderId="49" xfId="0" applyFont="1" applyFill="1" applyBorder="1" applyAlignment="1" applyProtection="1">
      <alignment horizontal="center" vertical="center" wrapText="1"/>
    </xf>
    <xf numFmtId="0" fontId="13" fillId="5" borderId="32" xfId="0" applyFont="1" applyFill="1" applyBorder="1" applyAlignment="1" applyProtection="1">
      <alignment horizontal="center" vertical="center" wrapText="1"/>
    </xf>
    <xf numFmtId="0" fontId="13" fillId="5" borderId="35" xfId="0" applyFont="1" applyFill="1" applyBorder="1" applyAlignment="1" applyProtection="1">
      <alignment horizontal="center" vertical="center" wrapText="1"/>
    </xf>
    <xf numFmtId="165" fontId="7" fillId="5" borderId="71" xfId="0" applyNumberFormat="1" applyFont="1" applyFill="1" applyBorder="1" applyAlignment="1" applyProtection="1">
      <alignment horizontal="center" vertical="center"/>
      <protection locked="0"/>
    </xf>
    <xf numFmtId="165" fontId="7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5" borderId="32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164" fontId="7" fillId="5" borderId="100" xfId="0" applyNumberFormat="1" applyFont="1" applyFill="1" applyBorder="1" applyAlignment="1" applyProtection="1">
      <alignment horizontal="center" vertical="center"/>
      <protection locked="0"/>
    </xf>
    <xf numFmtId="0" fontId="3" fillId="5" borderId="46" xfId="0" applyFon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 applyProtection="1">
      <alignment horizontal="center" vertical="center"/>
      <protection locked="0"/>
    </xf>
    <xf numFmtId="165" fontId="7" fillId="5" borderId="31" xfId="0" applyNumberFormat="1" applyFont="1" applyFill="1" applyBorder="1" applyAlignment="1" applyProtection="1">
      <alignment horizontal="center" vertical="center"/>
      <protection locked="0"/>
    </xf>
    <xf numFmtId="46" fontId="7" fillId="5" borderId="71" xfId="0" applyNumberFormat="1" applyFont="1" applyFill="1" applyBorder="1" applyAlignment="1" applyProtection="1">
      <alignment horizontal="center" vertical="center"/>
      <protection locked="0"/>
    </xf>
    <xf numFmtId="0" fontId="7" fillId="5" borderId="71" xfId="0" applyFont="1" applyFill="1" applyBorder="1" applyAlignment="1" applyProtection="1">
      <alignment horizontal="center" vertical="center"/>
      <protection locked="0"/>
    </xf>
    <xf numFmtId="0" fontId="3" fillId="5" borderId="71" xfId="0" applyFont="1" applyFill="1" applyBorder="1" applyAlignment="1" applyProtection="1">
      <alignment horizontal="center" vertical="center" wrapText="1"/>
    </xf>
    <xf numFmtId="0" fontId="3" fillId="5" borderId="75" xfId="0" applyFont="1" applyFill="1" applyBorder="1" applyAlignment="1" applyProtection="1">
      <alignment horizontal="center" vertical="center" wrapText="1"/>
    </xf>
    <xf numFmtId="0" fontId="12" fillId="5" borderId="71" xfId="0" applyFont="1" applyFill="1" applyBorder="1" applyAlignment="1" applyProtection="1">
      <alignment horizontal="center" vertical="center" textRotation="90" wrapText="1"/>
    </xf>
    <xf numFmtId="0" fontId="12" fillId="5" borderId="75" xfId="0" applyFont="1" applyFill="1" applyBorder="1" applyAlignment="1" applyProtection="1">
      <alignment horizontal="center" vertical="center" textRotation="90" wrapText="1"/>
    </xf>
    <xf numFmtId="0" fontId="12" fillId="5" borderId="89" xfId="0" applyFont="1" applyFill="1" applyBorder="1" applyAlignment="1" applyProtection="1">
      <alignment horizontal="center" vertical="center" textRotation="90" wrapText="1"/>
    </xf>
    <xf numFmtId="0" fontId="12" fillId="5" borderId="81" xfId="0" applyFont="1" applyFill="1" applyBorder="1" applyAlignment="1" applyProtection="1">
      <alignment horizontal="center" vertical="center" textRotation="90" wrapText="1"/>
    </xf>
    <xf numFmtId="0" fontId="13" fillId="5" borderId="43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 applyProtection="1">
      <alignment horizontal="center" vertical="center" wrapText="1"/>
    </xf>
    <xf numFmtId="0" fontId="25" fillId="5" borderId="28" xfId="0" applyFont="1" applyFill="1" applyBorder="1" applyAlignment="1" applyProtection="1">
      <alignment horizontal="center" vertical="center" wrapText="1"/>
    </xf>
    <xf numFmtId="0" fontId="25" fillId="5" borderId="70" xfId="0" applyFont="1" applyFill="1" applyBorder="1" applyAlignment="1" applyProtection="1">
      <alignment horizontal="center" vertical="center" wrapText="1"/>
    </xf>
    <xf numFmtId="0" fontId="13" fillId="5" borderId="43" xfId="0" applyFont="1" applyFill="1" applyBorder="1" applyAlignment="1" applyProtection="1">
      <alignment horizontal="center" vertical="center" wrapText="1"/>
    </xf>
    <xf numFmtId="0" fontId="13" fillId="5" borderId="50" xfId="0" applyFont="1" applyFill="1" applyBorder="1" applyAlignment="1" applyProtection="1">
      <alignment horizontal="center" vertical="center" wrapText="1"/>
    </xf>
    <xf numFmtId="0" fontId="13" fillId="5" borderId="18" xfId="0" applyFont="1" applyFill="1" applyBorder="1" applyAlignment="1" applyProtection="1">
      <alignment horizontal="center" vertical="center" wrapText="1"/>
    </xf>
    <xf numFmtId="0" fontId="24" fillId="5" borderId="43" xfId="0" applyFont="1" applyFill="1" applyBorder="1" applyAlignment="1" applyProtection="1">
      <alignment horizontal="center" vertical="center" wrapText="1"/>
    </xf>
    <xf numFmtId="0" fontId="24" fillId="5" borderId="50" xfId="0" applyFont="1" applyFill="1" applyBorder="1" applyAlignment="1" applyProtection="1">
      <alignment horizontal="center" vertical="center" wrapText="1"/>
    </xf>
    <xf numFmtId="0" fontId="13" fillId="5" borderId="18" xfId="0" applyNumberFormat="1" applyFont="1" applyFill="1" applyBorder="1" applyAlignment="1" applyProtection="1">
      <alignment horizontal="center" vertical="center" wrapText="1"/>
    </xf>
    <xf numFmtId="0" fontId="13" fillId="5" borderId="34" xfId="0" applyNumberFormat="1" applyFont="1" applyFill="1" applyBorder="1" applyAlignment="1" applyProtection="1">
      <alignment horizontal="center" vertical="center" wrapText="1"/>
    </xf>
    <xf numFmtId="0" fontId="13" fillId="5" borderId="71" xfId="0" applyFont="1" applyFill="1" applyBorder="1" applyAlignment="1" applyProtection="1">
      <alignment horizontal="center" vertical="center" wrapText="1"/>
    </xf>
    <xf numFmtId="0" fontId="13" fillId="5" borderId="75" xfId="0" applyFont="1" applyFill="1" applyBorder="1" applyAlignment="1" applyProtection="1">
      <alignment horizontal="center" vertical="center" wrapText="1"/>
    </xf>
    <xf numFmtId="0" fontId="24" fillId="5" borderId="41" xfId="0" applyFont="1" applyFill="1" applyBorder="1" applyAlignment="1" applyProtection="1">
      <alignment horizontal="center" vertical="center" wrapText="1"/>
    </xf>
    <xf numFmtId="0" fontId="24" fillId="5" borderId="48" xfId="0" applyFont="1" applyFill="1" applyBorder="1" applyAlignment="1" applyProtection="1">
      <alignment horizontal="center" vertical="center" wrapText="1"/>
    </xf>
    <xf numFmtId="0" fontId="24" fillId="5" borderId="36" xfId="0" applyFont="1" applyFill="1" applyBorder="1" applyAlignment="1" applyProtection="1">
      <alignment horizontal="center" vertical="center" wrapText="1"/>
    </xf>
    <xf numFmtId="0" fontId="24" fillId="5" borderId="49" xfId="0" applyFont="1" applyFill="1" applyBorder="1" applyAlignment="1" applyProtection="1">
      <alignment horizontal="center" vertical="center" wrapText="1"/>
    </xf>
    <xf numFmtId="0" fontId="12" fillId="5" borderId="32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35" xfId="0" applyFont="1" applyFill="1" applyBorder="1" applyAlignment="1" applyProtection="1">
      <alignment horizontal="center" vertical="center" wrapText="1"/>
    </xf>
    <xf numFmtId="0" fontId="12" fillId="5" borderId="30" xfId="0" applyFont="1" applyFill="1" applyBorder="1" applyAlignment="1" applyProtection="1">
      <alignment horizontal="center" vertical="center" wrapText="1"/>
    </xf>
    <xf numFmtId="0" fontId="12" fillId="5" borderId="16" xfId="0" applyFont="1" applyFill="1" applyBorder="1" applyAlignment="1" applyProtection="1">
      <alignment horizontal="center" vertical="center" textRotation="90" wrapText="1"/>
    </xf>
    <xf numFmtId="0" fontId="12" fillId="5" borderId="73" xfId="0" applyFont="1" applyFill="1" applyBorder="1" applyAlignment="1" applyProtection="1">
      <alignment horizontal="center" vertical="center" textRotation="90" wrapText="1"/>
    </xf>
    <xf numFmtId="0" fontId="12" fillId="5" borderId="6" xfId="0" applyFont="1" applyFill="1" applyBorder="1" applyAlignment="1" applyProtection="1">
      <alignment horizontal="center" vertical="center" textRotation="90" wrapText="1"/>
    </xf>
    <xf numFmtId="0" fontId="3" fillId="5" borderId="32" xfId="0" applyFont="1" applyFill="1" applyBorder="1" applyAlignment="1" applyProtection="1">
      <alignment horizontal="center" vertical="center" wrapText="1"/>
    </xf>
    <xf numFmtId="0" fontId="3" fillId="5" borderId="48" xfId="0" applyFont="1" applyFill="1" applyBorder="1" applyAlignment="1" applyProtection="1">
      <alignment horizontal="center" vertical="center" wrapText="1"/>
    </xf>
    <xf numFmtId="0" fontId="3" fillId="5" borderId="35" xfId="0" applyFont="1" applyFill="1" applyBorder="1" applyAlignment="1" applyProtection="1">
      <alignment horizontal="center" vertical="center" wrapText="1"/>
    </xf>
    <xf numFmtId="0" fontId="3" fillId="5" borderId="49" xfId="0" applyFont="1" applyFill="1" applyBorder="1" applyAlignment="1" applyProtection="1">
      <alignment horizontal="center" vertical="center" wrapText="1"/>
    </xf>
    <xf numFmtId="0" fontId="13" fillId="0" borderId="78" xfId="0" applyFont="1" applyBorder="1" applyAlignment="1">
      <alignment horizontal="center"/>
    </xf>
    <xf numFmtId="0" fontId="13" fillId="0" borderId="76" xfId="0" applyFont="1" applyBorder="1" applyAlignment="1">
      <alignment horizontal="center"/>
    </xf>
    <xf numFmtId="169" fontId="7" fillId="0" borderId="44" xfId="0" applyNumberFormat="1" applyFont="1" applyBorder="1" applyAlignment="1" applyProtection="1">
      <alignment horizontal="center"/>
      <protection locked="0"/>
    </xf>
    <xf numFmtId="169" fontId="7" fillId="0" borderId="70" xfId="0" applyNumberFormat="1" applyFont="1" applyBorder="1" applyAlignment="1" applyProtection="1">
      <alignment horizontal="center"/>
      <protection locked="0"/>
    </xf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70" xfId="0" applyNumberFormat="1" applyFont="1" applyBorder="1" applyAlignment="1" applyProtection="1">
      <alignment horizontal="center"/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70" xfId="0" applyNumberFormat="1" applyFont="1" applyBorder="1" applyAlignment="1" applyProtection="1">
      <alignment horizont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1" fontId="7" fillId="0" borderId="45" xfId="0" applyNumberFormat="1" applyFont="1" applyBorder="1" applyAlignment="1" applyProtection="1">
      <alignment horizontal="center" vertical="center"/>
      <protection locked="0"/>
    </xf>
    <xf numFmtId="167" fontId="7" fillId="0" borderId="2" xfId="0" applyNumberFormat="1" applyFont="1" applyBorder="1" applyAlignment="1" applyProtection="1">
      <alignment horizontal="center"/>
      <protection locked="0"/>
    </xf>
    <xf numFmtId="167" fontId="7" fillId="0" borderId="70" xfId="0" applyNumberFormat="1" applyFont="1" applyBorder="1" applyAlignment="1" applyProtection="1">
      <alignment horizontal="center"/>
      <protection locked="0"/>
    </xf>
    <xf numFmtId="0" fontId="13" fillId="3" borderId="54" xfId="0" applyFont="1" applyFill="1" applyBorder="1" applyAlignment="1" applyProtection="1">
      <alignment horizontal="center" vertical="center"/>
      <protection locked="0"/>
    </xf>
    <xf numFmtId="0" fontId="13" fillId="3" borderId="57" xfId="0" applyFont="1" applyFill="1" applyBorder="1" applyAlignment="1" applyProtection="1">
      <alignment horizontal="center" vertical="center"/>
      <protection locked="0"/>
    </xf>
    <xf numFmtId="166" fontId="10" fillId="0" borderId="44" xfId="0" applyNumberFormat="1" applyFont="1" applyBorder="1" applyAlignment="1" applyProtection="1">
      <alignment horizontal="center"/>
      <protection locked="0"/>
    </xf>
    <xf numFmtId="166" fontId="10" fillId="0" borderId="70" xfId="0" applyNumberFormat="1" applyFont="1" applyBorder="1" applyAlignment="1" applyProtection="1">
      <alignment horizontal="center"/>
      <protection locked="0"/>
    </xf>
    <xf numFmtId="1" fontId="7" fillId="0" borderId="52" xfId="0" applyNumberFormat="1" applyFont="1" applyBorder="1" applyAlignment="1" applyProtection="1">
      <alignment horizontal="center"/>
      <protection locked="0"/>
    </xf>
    <xf numFmtId="1" fontId="7" fillId="0" borderId="40" xfId="0" applyNumberFormat="1" applyFont="1" applyBorder="1" applyAlignment="1" applyProtection="1">
      <alignment horizontal="center"/>
      <protection locked="0"/>
    </xf>
    <xf numFmtId="2" fontId="7" fillId="0" borderId="52" xfId="0" applyNumberFormat="1" applyFont="1" applyBorder="1" applyAlignment="1" applyProtection="1">
      <alignment horizontal="center"/>
      <protection locked="0"/>
    </xf>
    <xf numFmtId="2" fontId="7" fillId="0" borderId="40" xfId="0" applyNumberFormat="1" applyFont="1" applyBorder="1" applyAlignment="1" applyProtection="1">
      <alignment horizontal="center"/>
      <protection locked="0"/>
    </xf>
    <xf numFmtId="0" fontId="13" fillId="3" borderId="64" xfId="0" applyFont="1" applyFill="1" applyBorder="1" applyAlignment="1" applyProtection="1">
      <alignment horizontal="center" vertical="center"/>
      <protection locked="0"/>
    </xf>
    <xf numFmtId="0" fontId="13" fillId="3" borderId="65" xfId="0" applyFont="1" applyFill="1" applyBorder="1" applyAlignment="1" applyProtection="1">
      <alignment horizontal="center" vertical="center"/>
      <protection locked="0"/>
    </xf>
    <xf numFmtId="0" fontId="13" fillId="3" borderId="86" xfId="0" applyFont="1" applyFill="1" applyBorder="1" applyAlignment="1" applyProtection="1">
      <alignment horizontal="center" vertical="center"/>
      <protection locked="0"/>
    </xf>
    <xf numFmtId="0" fontId="13" fillId="3" borderId="87" xfId="0" applyFont="1" applyFill="1" applyBorder="1" applyAlignment="1" applyProtection="1">
      <alignment horizontal="center" vertical="center"/>
      <protection locked="0"/>
    </xf>
    <xf numFmtId="0" fontId="13" fillId="3" borderId="88" xfId="0" applyFont="1" applyFill="1" applyBorder="1" applyAlignment="1" applyProtection="1">
      <alignment horizontal="center" vertical="center"/>
      <protection locked="0"/>
    </xf>
    <xf numFmtId="167" fontId="7" fillId="0" borderId="44" xfId="0" applyNumberFormat="1" applyFont="1" applyBorder="1" applyAlignment="1" applyProtection="1">
      <alignment horizontal="center" vertical="center"/>
      <protection locked="0"/>
    </xf>
    <xf numFmtId="167" fontId="7" fillId="0" borderId="70" xfId="0" applyNumberFormat="1" applyFont="1" applyBorder="1" applyAlignment="1" applyProtection="1">
      <alignment horizontal="center" vertical="center"/>
      <protection locked="0"/>
    </xf>
    <xf numFmtId="167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70" xfId="0" applyNumberFormat="1" applyFont="1" applyBorder="1" applyAlignment="1" applyProtection="1">
      <alignment horizontal="center" vertical="center"/>
      <protection locked="0"/>
    </xf>
    <xf numFmtId="168" fontId="13" fillId="0" borderId="44" xfId="0" applyNumberFormat="1" applyFont="1" applyBorder="1" applyAlignment="1">
      <alignment horizontal="center"/>
    </xf>
    <xf numFmtId="168" fontId="13" fillId="0" borderId="70" xfId="0" applyNumberFormat="1" applyFont="1" applyBorder="1" applyAlignment="1">
      <alignment horizontal="center"/>
    </xf>
    <xf numFmtId="168" fontId="13" fillId="0" borderId="2" xfId="0" applyNumberFormat="1" applyFont="1" applyBorder="1" applyAlignment="1">
      <alignment horizontal="center"/>
    </xf>
    <xf numFmtId="0" fontId="20" fillId="5" borderId="0" xfId="0" applyFont="1" applyFill="1" applyBorder="1" applyAlignment="1" applyProtection="1">
      <alignment horizontal="left"/>
    </xf>
    <xf numFmtId="0" fontId="20" fillId="5" borderId="0" xfId="0" applyFont="1" applyFill="1" applyBorder="1" applyAlignment="1">
      <alignment horizontal="left"/>
    </xf>
    <xf numFmtId="167" fontId="18" fillId="4" borderId="47" xfId="0" applyNumberFormat="1" applyFont="1" applyFill="1" applyBorder="1" applyAlignment="1" applyProtection="1">
      <alignment horizontal="center" vertical="center"/>
      <protection locked="0"/>
    </xf>
    <xf numFmtId="167" fontId="18" fillId="4" borderId="37" xfId="0" applyNumberFormat="1" applyFont="1" applyFill="1" applyBorder="1" applyAlignment="1" applyProtection="1">
      <alignment horizontal="center" vertical="center"/>
      <protection locked="0"/>
    </xf>
    <xf numFmtId="167" fontId="18" fillId="4" borderId="38" xfId="0" applyNumberFormat="1" applyFont="1" applyFill="1" applyBorder="1" applyAlignment="1" applyProtection="1">
      <alignment horizontal="center" vertical="center"/>
      <protection locked="0"/>
    </xf>
    <xf numFmtId="167" fontId="18" fillId="4" borderId="36" xfId="0" applyNumberFormat="1" applyFont="1" applyFill="1" applyBorder="1" applyAlignment="1" applyProtection="1">
      <alignment horizontal="center" vertical="center"/>
      <protection locked="0"/>
    </xf>
    <xf numFmtId="167" fontId="18" fillId="4" borderId="0" xfId="0" applyNumberFormat="1" applyFont="1" applyFill="1" applyBorder="1" applyAlignment="1" applyProtection="1">
      <alignment horizontal="center" vertical="center"/>
      <protection locked="0"/>
    </xf>
    <xf numFmtId="167" fontId="18" fillId="4" borderId="30" xfId="0" applyNumberFormat="1" applyFont="1" applyFill="1" applyBorder="1" applyAlignment="1" applyProtection="1">
      <alignment horizontal="center" vertical="center"/>
      <protection locked="0"/>
    </xf>
    <xf numFmtId="167" fontId="18" fillId="4" borderId="64" xfId="0" applyNumberFormat="1" applyFont="1" applyFill="1" applyBorder="1" applyAlignment="1" applyProtection="1">
      <alignment horizontal="center" vertical="center"/>
      <protection locked="0"/>
    </xf>
    <xf numFmtId="167" fontId="18" fillId="4" borderId="65" xfId="0" applyNumberFormat="1" applyFont="1" applyFill="1" applyBorder="1" applyAlignment="1" applyProtection="1">
      <alignment horizontal="center" vertical="center"/>
      <protection locked="0"/>
    </xf>
    <xf numFmtId="167" fontId="18" fillId="4" borderId="79" xfId="0" applyNumberFormat="1" applyFont="1" applyFill="1" applyBorder="1" applyAlignment="1" applyProtection="1">
      <alignment horizontal="center" vertical="center"/>
      <protection locked="0"/>
    </xf>
    <xf numFmtId="169" fontId="9" fillId="0" borderId="47" xfId="0" applyNumberFormat="1" applyFont="1" applyBorder="1" applyAlignment="1" applyProtection="1">
      <alignment horizontal="center" vertical="center"/>
    </xf>
    <xf numFmtId="169" fontId="9" fillId="0" borderId="63" xfId="0" applyNumberFormat="1" applyFont="1" applyBorder="1" applyAlignment="1" applyProtection="1">
      <alignment horizontal="center" vertical="center"/>
    </xf>
    <xf numFmtId="169" fontId="9" fillId="0" borderId="36" xfId="0" applyNumberFormat="1" applyFont="1" applyBorder="1" applyAlignment="1" applyProtection="1">
      <alignment horizontal="center" vertical="center"/>
    </xf>
    <xf numFmtId="169" fontId="9" fillId="0" borderId="49" xfId="0" applyNumberFormat="1" applyFont="1" applyBorder="1" applyAlignment="1" applyProtection="1">
      <alignment horizontal="center" vertical="center"/>
    </xf>
    <xf numFmtId="169" fontId="9" fillId="0" borderId="64" xfId="0" applyNumberFormat="1" applyFont="1" applyBorder="1" applyAlignment="1" applyProtection="1">
      <alignment horizontal="center" vertical="center"/>
    </xf>
    <xf numFmtId="169" fontId="9" fillId="0" borderId="66" xfId="0" applyNumberFormat="1" applyFont="1" applyBorder="1" applyAlignment="1" applyProtection="1">
      <alignment horizontal="center" vertical="center"/>
    </xf>
    <xf numFmtId="1" fontId="9" fillId="0" borderId="39" xfId="0" applyNumberFormat="1" applyFont="1" applyBorder="1" applyAlignment="1" applyProtection="1">
      <alignment horizontal="center" vertical="center"/>
    </xf>
    <xf numFmtId="1" fontId="9" fillId="0" borderId="63" xfId="0" applyNumberFormat="1" applyFont="1" applyBorder="1" applyAlignment="1" applyProtection="1">
      <alignment horizontal="center" vertical="center"/>
    </xf>
    <xf numFmtId="1" fontId="9" fillId="0" borderId="35" xfId="0" applyNumberFormat="1" applyFont="1" applyBorder="1" applyAlignment="1" applyProtection="1">
      <alignment horizontal="center" vertical="center"/>
    </xf>
    <xf numFmtId="1" fontId="9" fillId="0" borderId="49" xfId="0" applyNumberFormat="1" applyFont="1" applyBorder="1" applyAlignment="1" applyProtection="1">
      <alignment horizontal="center" vertical="center"/>
    </xf>
    <xf numFmtId="1" fontId="9" fillId="0" borderId="83" xfId="0" applyNumberFormat="1" applyFont="1" applyBorder="1" applyAlignment="1" applyProtection="1">
      <alignment horizontal="center" vertical="center"/>
    </xf>
    <xf numFmtId="1" fontId="9" fillId="0" borderId="66" xfId="0" applyNumberFormat="1" applyFont="1" applyBorder="1" applyAlignment="1" applyProtection="1">
      <alignment horizontal="center" vertical="center"/>
    </xf>
    <xf numFmtId="164" fontId="9" fillId="0" borderId="8" xfId="0" applyNumberFormat="1" applyFont="1" applyBorder="1" applyAlignment="1" applyProtection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</xf>
    <xf numFmtId="164" fontId="9" fillId="0" borderId="10" xfId="0" applyNumberFormat="1" applyFont="1" applyBorder="1" applyAlignment="1" applyProtection="1">
      <alignment horizontal="center" vertical="center"/>
    </xf>
    <xf numFmtId="0" fontId="9" fillId="0" borderId="47" xfId="0" quotePrefix="1" applyFont="1" applyBorder="1" applyAlignment="1">
      <alignment horizontal="center" vertical="center" wrapText="1"/>
    </xf>
    <xf numFmtId="0" fontId="9" fillId="0" borderId="37" xfId="0" quotePrefix="1" applyFont="1" applyBorder="1" applyAlignment="1">
      <alignment horizontal="center" vertical="center" wrapText="1"/>
    </xf>
    <xf numFmtId="0" fontId="9" fillId="0" borderId="63" xfId="0" quotePrefix="1" applyFont="1" applyBorder="1" applyAlignment="1">
      <alignment horizontal="center" vertical="center" wrapText="1"/>
    </xf>
    <xf numFmtId="0" fontId="9" fillId="0" borderId="36" xfId="0" quotePrefix="1" applyFont="1" applyBorder="1" applyAlignment="1">
      <alignment horizontal="center" vertical="center" wrapText="1"/>
    </xf>
    <xf numFmtId="0" fontId="9" fillId="0" borderId="0" xfId="0" quotePrefix="1" applyFont="1" applyBorder="1" applyAlignment="1">
      <alignment horizontal="center" vertical="center" wrapText="1"/>
    </xf>
    <xf numFmtId="0" fontId="9" fillId="0" borderId="49" xfId="0" quotePrefix="1" applyFont="1" applyBorder="1" applyAlignment="1">
      <alignment horizontal="center" vertical="center" wrapText="1"/>
    </xf>
    <xf numFmtId="0" fontId="9" fillId="0" borderId="64" xfId="0" quotePrefix="1" applyFont="1" applyBorder="1" applyAlignment="1">
      <alignment horizontal="center" vertical="center" wrapText="1"/>
    </xf>
    <xf numFmtId="0" fontId="9" fillId="0" borderId="65" xfId="0" quotePrefix="1" applyFont="1" applyBorder="1" applyAlignment="1">
      <alignment horizontal="center" vertical="center" wrapText="1"/>
    </xf>
    <xf numFmtId="0" fontId="9" fillId="0" borderId="66" xfId="0" quotePrefix="1" applyFont="1" applyBorder="1" applyAlignment="1">
      <alignment horizontal="center" vertical="center" wrapText="1"/>
    </xf>
    <xf numFmtId="164" fontId="9" fillId="0" borderId="67" xfId="0" applyNumberFormat="1" applyFont="1" applyBorder="1" applyAlignment="1" applyProtection="1">
      <alignment horizontal="center" vertical="center"/>
    </xf>
    <xf numFmtId="164" fontId="9" fillId="0" borderId="70" xfId="0" applyNumberFormat="1" applyFont="1" applyBorder="1" applyAlignment="1" applyProtection="1">
      <alignment horizontal="center" vertical="center"/>
    </xf>
    <xf numFmtId="164" fontId="9" fillId="0" borderId="68" xfId="0" applyNumberFormat="1" applyFont="1" applyBorder="1" applyAlignment="1" applyProtection="1">
      <alignment horizontal="center" vertical="center"/>
    </xf>
    <xf numFmtId="2" fontId="9" fillId="0" borderId="84" xfId="0" applyNumberFormat="1" applyFont="1" applyBorder="1" applyAlignment="1" applyProtection="1">
      <alignment horizontal="center" vertical="center"/>
    </xf>
    <xf numFmtId="2" fontId="9" fillId="0" borderId="12" xfId="0" applyNumberFormat="1" applyFont="1" applyBorder="1" applyAlignment="1" applyProtection="1">
      <alignment horizontal="center" vertical="center"/>
    </xf>
    <xf numFmtId="2" fontId="9" fillId="0" borderId="85" xfId="0" applyNumberFormat="1" applyFont="1" applyBorder="1" applyAlignment="1" applyProtection="1">
      <alignment horizontal="center" vertical="center"/>
    </xf>
    <xf numFmtId="167" fontId="7" fillId="0" borderId="41" xfId="0" applyNumberFormat="1" applyFont="1" applyBorder="1" applyAlignment="1" applyProtection="1">
      <alignment horizontal="center" vertical="center"/>
      <protection locked="0"/>
    </xf>
    <xf numFmtId="167" fontId="7" fillId="0" borderId="48" xfId="0" applyNumberFormat="1" applyFont="1" applyBorder="1" applyAlignment="1" applyProtection="1">
      <alignment horizontal="center" vertical="center"/>
      <protection locked="0"/>
    </xf>
    <xf numFmtId="167" fontId="7" fillId="0" borderId="32" xfId="0" applyNumberFormat="1" applyFont="1" applyBorder="1" applyAlignment="1" applyProtection="1">
      <alignment horizontal="center" vertical="center"/>
      <protection locked="0"/>
    </xf>
    <xf numFmtId="0" fontId="7" fillId="0" borderId="32" xfId="0" applyNumberFormat="1" applyFont="1" applyBorder="1" applyAlignment="1" applyProtection="1">
      <alignment horizontal="center" vertical="center"/>
      <protection locked="0"/>
    </xf>
    <xf numFmtId="0" fontId="7" fillId="0" borderId="48" xfId="0" applyNumberFormat="1" applyFont="1" applyBorder="1" applyAlignment="1" applyProtection="1">
      <alignment horizontal="center" vertical="center"/>
      <protection locked="0"/>
    </xf>
    <xf numFmtId="2" fontId="19" fillId="0" borderId="80" xfId="0" applyNumberFormat="1" applyFont="1" applyBorder="1" applyAlignment="1" applyProtection="1">
      <alignment horizontal="center" vertical="center"/>
    </xf>
    <xf numFmtId="2" fontId="19" fillId="0" borderId="81" xfId="0" applyNumberFormat="1" applyFont="1" applyBorder="1" applyAlignment="1" applyProtection="1">
      <alignment horizontal="center" vertical="center"/>
    </xf>
    <xf numFmtId="2" fontId="19" fillId="0" borderId="82" xfId="0" applyNumberFormat="1" applyFont="1" applyBorder="1" applyAlignment="1" applyProtection="1">
      <alignment horizontal="center" vertical="center"/>
    </xf>
    <xf numFmtId="2" fontId="9" fillId="0" borderId="39" xfId="0" applyNumberFormat="1" applyFont="1" applyBorder="1" applyAlignment="1" applyProtection="1">
      <alignment horizontal="center" vertical="center"/>
    </xf>
    <xf numFmtId="2" fontId="9" fillId="0" borderId="63" xfId="0" applyNumberFormat="1" applyFont="1" applyBorder="1" applyAlignment="1" applyProtection="1">
      <alignment horizontal="center" vertical="center"/>
    </xf>
    <xf numFmtId="2" fontId="9" fillId="0" borderId="35" xfId="0" applyNumberFormat="1" applyFont="1" applyBorder="1" applyAlignment="1" applyProtection="1">
      <alignment horizontal="center" vertical="center"/>
    </xf>
    <xf numFmtId="2" fontId="9" fillId="0" borderId="49" xfId="0" applyNumberFormat="1" applyFont="1" applyBorder="1" applyAlignment="1" applyProtection="1">
      <alignment horizontal="center" vertical="center"/>
    </xf>
    <xf numFmtId="2" fontId="9" fillId="0" borderId="83" xfId="0" applyNumberFormat="1" applyFont="1" applyBorder="1" applyAlignment="1" applyProtection="1">
      <alignment horizontal="center" vertical="center"/>
    </xf>
    <xf numFmtId="2" fontId="9" fillId="0" borderId="66" xfId="0" applyNumberFormat="1" applyFont="1" applyBorder="1" applyAlignment="1" applyProtection="1">
      <alignment horizontal="center" vertical="center"/>
    </xf>
    <xf numFmtId="1" fontId="9" fillId="0" borderId="38" xfId="0" applyNumberFormat="1" applyFont="1" applyBorder="1" applyAlignment="1" applyProtection="1">
      <alignment horizontal="center" vertical="center"/>
    </xf>
    <xf numFmtId="1" fontId="9" fillId="0" borderId="30" xfId="0" applyNumberFormat="1" applyFont="1" applyBorder="1" applyAlignment="1" applyProtection="1">
      <alignment horizontal="center" vertical="center"/>
    </xf>
    <xf numFmtId="1" fontId="9" fillId="0" borderId="79" xfId="0" applyNumberFormat="1" applyFont="1" applyBorder="1" applyAlignment="1" applyProtection="1">
      <alignment horizontal="center" vertical="center"/>
    </xf>
    <xf numFmtId="1" fontId="9" fillId="0" borderId="67" xfId="0" applyNumberFormat="1" applyFont="1" applyBorder="1" applyAlignment="1" applyProtection="1">
      <alignment horizontal="center" vertical="center"/>
    </xf>
    <xf numFmtId="1" fontId="9" fillId="0" borderId="70" xfId="0" applyNumberFormat="1" applyFont="1" applyBorder="1" applyAlignment="1" applyProtection="1">
      <alignment horizontal="center" vertical="center"/>
    </xf>
    <xf numFmtId="1" fontId="9" fillId="0" borderId="68" xfId="0" applyNumberFormat="1" applyFont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3" fillId="3" borderId="47" xfId="0" applyFont="1" applyFill="1" applyBorder="1" applyAlignment="1">
      <alignment horizont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0" fillId="3" borderId="41" xfId="0" applyFont="1" applyFill="1" applyBorder="1" applyAlignment="1">
      <alignment horizontal="center"/>
    </xf>
    <xf numFmtId="0" fontId="0" fillId="3" borderId="42" xfId="0" applyFont="1" applyFill="1" applyBorder="1" applyAlignment="1">
      <alignment horizontal="center"/>
    </xf>
    <xf numFmtId="0" fontId="0" fillId="3" borderId="29" xfId="0" applyFont="1" applyFill="1" applyBorder="1" applyAlignment="1">
      <alignment horizontal="center"/>
    </xf>
    <xf numFmtId="0" fontId="3" fillId="0" borderId="72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textRotation="90" wrapText="1"/>
    </xf>
    <xf numFmtId="0" fontId="13" fillId="0" borderId="75" xfId="0" applyFont="1" applyBorder="1" applyAlignment="1">
      <alignment horizontal="center" vertical="center" textRotation="90" wrapText="1"/>
    </xf>
    <xf numFmtId="0" fontId="13" fillId="0" borderId="13" xfId="0" applyFont="1" applyBorder="1" applyAlignment="1">
      <alignment horizontal="center" vertical="center" textRotation="90" wrapText="1"/>
    </xf>
    <xf numFmtId="0" fontId="11" fillId="0" borderId="20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3" fillId="0" borderId="78" xfId="0" applyFont="1" applyBorder="1" applyAlignment="1" applyProtection="1">
      <alignment horizontal="right"/>
    </xf>
    <xf numFmtId="0" fontId="3" fillId="0" borderId="76" xfId="0" applyFont="1" applyBorder="1" applyAlignment="1" applyProtection="1">
      <alignment horizontal="right"/>
    </xf>
    <xf numFmtId="0" fontId="3" fillId="0" borderId="67" xfId="0" applyFont="1" applyBorder="1" applyAlignment="1" applyProtection="1">
      <alignment horizontal="right"/>
    </xf>
    <xf numFmtId="3" fontId="7" fillId="0" borderId="20" xfId="0" applyNumberFormat="1" applyFont="1" applyBorder="1" applyAlignment="1" applyProtection="1">
      <alignment horizontal="center"/>
      <protection locked="0"/>
    </xf>
    <xf numFmtId="3" fontId="7" fillId="0" borderId="77" xfId="0" applyNumberFormat="1" applyFont="1" applyBorder="1" applyAlignment="1" applyProtection="1">
      <alignment horizontal="center"/>
      <protection locked="0"/>
    </xf>
    <xf numFmtId="3" fontId="13" fillId="0" borderId="71" xfId="0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0" fillId="3" borderId="3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13" fillId="0" borderId="3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3" fillId="0" borderId="44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70" xfId="0" applyFont="1" applyBorder="1" applyAlignment="1">
      <alignment horizontal="right"/>
    </xf>
    <xf numFmtId="2" fontId="7" fillId="0" borderId="18" xfId="0" applyNumberFormat="1" applyFont="1" applyBorder="1" applyAlignment="1" applyProtection="1">
      <alignment horizontal="center"/>
      <protection locked="0"/>
    </xf>
    <xf numFmtId="2" fontId="7" fillId="0" borderId="34" xfId="0" applyNumberFormat="1" applyFont="1" applyBorder="1" applyAlignment="1" applyProtection="1">
      <alignment horizontal="center"/>
      <protection locked="0"/>
    </xf>
    <xf numFmtId="0" fontId="3" fillId="0" borderId="44" xfId="0" applyFont="1" applyBorder="1" applyAlignment="1" applyProtection="1">
      <alignment horizontal="right"/>
    </xf>
    <xf numFmtId="0" fontId="3" fillId="0" borderId="28" xfId="0" applyFont="1" applyBorder="1" applyAlignment="1" applyProtection="1">
      <alignment horizontal="right"/>
    </xf>
    <xf numFmtId="0" fontId="3" fillId="0" borderId="70" xfId="0" applyFont="1" applyBorder="1" applyAlignment="1" applyProtection="1">
      <alignment horizontal="right"/>
    </xf>
    <xf numFmtId="16" fontId="7" fillId="0" borderId="2" xfId="0" applyNumberFormat="1" applyFont="1" applyBorder="1" applyAlignment="1" applyProtection="1">
      <alignment horizontal="center"/>
      <protection locked="0"/>
    </xf>
    <xf numFmtId="0" fontId="7" fillId="0" borderId="45" xfId="0" applyFont="1" applyBorder="1" applyAlignment="1" applyProtection="1">
      <alignment horizontal="center"/>
      <protection locked="0"/>
    </xf>
    <xf numFmtId="0" fontId="0" fillId="3" borderId="0" xfId="0" applyFont="1" applyFill="1" applyBorder="1" applyAlignment="1">
      <alignment horizontal="center"/>
    </xf>
    <xf numFmtId="0" fontId="0" fillId="3" borderId="30" xfId="0" applyFont="1" applyFill="1" applyBorder="1" applyAlignment="1">
      <alignment horizontal="center"/>
    </xf>
    <xf numFmtId="3" fontId="13" fillId="0" borderId="71" xfId="0" applyNumberFormat="1" applyFont="1" applyBorder="1" applyAlignment="1" applyProtection="1">
      <alignment horizontal="center" vertical="center"/>
    </xf>
    <xf numFmtId="3" fontId="13" fillId="0" borderId="13" xfId="0" applyNumberFormat="1" applyFont="1" applyBorder="1" applyAlignment="1" applyProtection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5" borderId="36" xfId="0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Border="1" applyAlignment="1" applyProtection="1">
      <alignment horizontal="center" vertical="center"/>
      <protection locked="0"/>
    </xf>
    <xf numFmtId="0" fontId="13" fillId="5" borderId="30" xfId="0" applyFont="1" applyFill="1" applyBorder="1" applyAlignment="1" applyProtection="1">
      <alignment horizontal="center" vertical="center"/>
      <protection locked="0"/>
    </xf>
    <xf numFmtId="164" fontId="7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70" xfId="0" applyNumberFormat="1" applyFont="1" applyBorder="1" applyAlignment="1" applyProtection="1">
      <alignment horizontal="center" vertical="center"/>
      <protection locked="0"/>
    </xf>
    <xf numFmtId="164" fontId="7" fillId="0" borderId="28" xfId="0" applyNumberFormat="1" applyFont="1" applyBorder="1" applyAlignment="1" applyProtection="1">
      <alignment horizontal="center" vertical="center"/>
      <protection locked="0"/>
    </xf>
    <xf numFmtId="164" fontId="7" fillId="0" borderId="45" xfId="0" applyNumberFormat="1" applyFont="1" applyBorder="1" applyAlignment="1" applyProtection="1">
      <alignment horizontal="center" vertical="center"/>
      <protection locked="0"/>
    </xf>
    <xf numFmtId="164" fontId="7" fillId="0" borderId="17" xfId="0" applyNumberFormat="1" applyFont="1" applyBorder="1" applyAlignment="1" applyProtection="1">
      <alignment horizontal="center" vertical="center"/>
      <protection locked="0"/>
    </xf>
    <xf numFmtId="164" fontId="7" fillId="0" borderId="56" xfId="0" applyNumberFormat="1" applyFont="1" applyBorder="1" applyAlignment="1" applyProtection="1">
      <alignment horizontal="center" vertical="center"/>
      <protection locked="0"/>
    </xf>
    <xf numFmtId="164" fontId="7" fillId="0" borderId="57" xfId="0" applyNumberFormat="1" applyFont="1" applyBorder="1" applyAlignment="1" applyProtection="1">
      <alignment horizontal="center" vertical="center"/>
      <protection locked="0"/>
    </xf>
    <xf numFmtId="164" fontId="7" fillId="0" borderId="61" xfId="0" applyNumberFormat="1" applyFont="1" applyBorder="1" applyAlignment="1" applyProtection="1">
      <alignment horizontal="center" vertical="center"/>
      <protection locked="0"/>
    </xf>
    <xf numFmtId="164" fontId="7" fillId="0" borderId="58" xfId="0" applyNumberFormat="1" applyFont="1" applyBorder="1" applyAlignment="1" applyProtection="1">
      <alignment horizontal="center" vertical="center"/>
      <protection locked="0"/>
    </xf>
    <xf numFmtId="164" fontId="7" fillId="0" borderId="62" xfId="0" applyNumberFormat="1" applyFont="1" applyBorder="1" applyAlignment="1" applyProtection="1">
      <alignment horizontal="center" vertical="center"/>
      <protection locked="0"/>
    </xf>
    <xf numFmtId="0" fontId="13" fillId="5" borderId="43" xfId="0" applyFont="1" applyFill="1" applyBorder="1" applyAlignment="1">
      <alignment horizontal="center" vertical="center"/>
    </xf>
    <xf numFmtId="0" fontId="13" fillId="5" borderId="33" xfId="0" applyFont="1" applyFill="1" applyBorder="1" applyAlignment="1">
      <alignment horizontal="center" vertical="center"/>
    </xf>
    <xf numFmtId="0" fontId="13" fillId="5" borderId="34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right" vertical="center"/>
    </xf>
    <xf numFmtId="0" fontId="3" fillId="5" borderId="42" xfId="0" applyFont="1" applyFill="1" applyBorder="1" applyAlignment="1">
      <alignment horizontal="right" vertical="center"/>
    </xf>
    <xf numFmtId="0" fontId="3" fillId="5" borderId="90" xfId="0" applyFont="1" applyFill="1" applyBorder="1" applyAlignment="1">
      <alignment horizontal="right" vertical="center"/>
    </xf>
    <xf numFmtId="0" fontId="3" fillId="5" borderId="43" xfId="0" applyFont="1" applyFill="1" applyBorder="1" applyAlignment="1">
      <alignment horizontal="right" vertical="center"/>
    </xf>
    <xf numFmtId="0" fontId="3" fillId="5" borderId="33" xfId="0" applyFont="1" applyFill="1" applyBorder="1" applyAlignment="1">
      <alignment horizontal="right" vertical="center"/>
    </xf>
    <xf numFmtId="0" fontId="3" fillId="5" borderId="91" xfId="0" applyFont="1" applyFill="1" applyBorder="1" applyAlignment="1">
      <alignment horizontal="right" vertical="center"/>
    </xf>
    <xf numFmtId="0" fontId="7" fillId="5" borderId="42" xfId="0" applyFont="1" applyFill="1" applyBorder="1" applyAlignment="1" applyProtection="1">
      <alignment horizontal="center" vertical="center"/>
      <protection locked="0"/>
    </xf>
    <xf numFmtId="0" fontId="7" fillId="5" borderId="29" xfId="0" applyFont="1" applyFill="1" applyBorder="1" applyAlignment="1" applyProtection="1">
      <alignment horizontal="center" vertical="center"/>
      <protection locked="0"/>
    </xf>
    <xf numFmtId="0" fontId="7" fillId="5" borderId="33" xfId="0" applyFont="1" applyFill="1" applyBorder="1" applyAlignment="1" applyProtection="1">
      <alignment horizontal="center" vertical="center"/>
      <protection locked="0"/>
    </xf>
    <xf numFmtId="0" fontId="7" fillId="5" borderId="34" xfId="0" applyFont="1" applyFill="1" applyBorder="1" applyAlignment="1" applyProtection="1">
      <alignment horizontal="center" vertical="center"/>
      <protection locked="0"/>
    </xf>
    <xf numFmtId="164" fontId="7" fillId="0" borderId="18" xfId="0" applyNumberFormat="1" applyFont="1" applyBorder="1" applyAlignment="1" applyProtection="1">
      <alignment horizontal="center" vertical="center"/>
      <protection locked="0"/>
    </xf>
    <xf numFmtId="164" fontId="7" fillId="0" borderId="50" xfId="0" applyNumberFormat="1" applyFont="1" applyBorder="1" applyAlignment="1" applyProtection="1">
      <alignment horizontal="center" vertical="center"/>
      <protection locked="0"/>
    </xf>
    <xf numFmtId="164" fontId="7" fillId="0" borderId="34" xfId="0" applyNumberFormat="1" applyFont="1" applyBorder="1" applyAlignment="1" applyProtection="1">
      <alignment horizontal="center" vertical="center"/>
      <protection locked="0"/>
    </xf>
    <xf numFmtId="0" fontId="10" fillId="0" borderId="47" xfId="0" applyFont="1" applyBorder="1" applyAlignment="1">
      <alignment horizontal="center" vertical="center"/>
    </xf>
    <xf numFmtId="0" fontId="0" fillId="0" borderId="37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164" fontId="19" fillId="0" borderId="20" xfId="0" applyNumberFormat="1" applyFont="1" applyFill="1" applyBorder="1" applyAlignment="1" applyProtection="1">
      <alignment horizontal="center" vertical="center"/>
    </xf>
    <xf numFmtId="164" fontId="19" fillId="0" borderId="67" xfId="0" applyNumberFormat="1" applyFont="1" applyFill="1" applyBorder="1" applyAlignment="1" applyProtection="1">
      <alignment horizontal="center" vertical="center"/>
    </xf>
    <xf numFmtId="164" fontId="19" fillId="0" borderId="9" xfId="0" applyNumberFormat="1" applyFont="1" applyFill="1" applyBorder="1" applyAlignment="1" applyProtection="1">
      <alignment horizontal="center" vertical="center"/>
    </xf>
    <xf numFmtId="164" fontId="19" fillId="0" borderId="68" xfId="0" applyNumberFormat="1" applyFont="1" applyFill="1" applyBorder="1" applyAlignment="1" applyProtection="1">
      <alignment horizontal="center" vertical="center"/>
    </xf>
    <xf numFmtId="164" fontId="19" fillId="2" borderId="9" xfId="0" applyNumberFormat="1" applyFont="1" applyFill="1" applyBorder="1" applyAlignment="1" applyProtection="1">
      <alignment horizontal="center" vertical="center"/>
    </xf>
    <xf numFmtId="164" fontId="19" fillId="2" borderId="69" xfId="0" applyNumberFormat="1" applyFont="1" applyFill="1" applyBorder="1" applyAlignment="1" applyProtection="1">
      <alignment horizontal="center" vertical="center"/>
    </xf>
    <xf numFmtId="0" fontId="3" fillId="5" borderId="44" xfId="0" applyFont="1" applyFill="1" applyBorder="1" applyAlignment="1">
      <alignment horizontal="right"/>
    </xf>
    <xf numFmtId="0" fontId="3" fillId="5" borderId="28" xfId="0" applyFont="1" applyFill="1" applyBorder="1" applyAlignment="1">
      <alignment horizontal="right"/>
    </xf>
    <xf numFmtId="0" fontId="3" fillId="5" borderId="92" xfId="0" applyFont="1" applyFill="1" applyBorder="1" applyAlignment="1">
      <alignment horizontal="right"/>
    </xf>
    <xf numFmtId="0" fontId="7" fillId="5" borderId="28" xfId="0" applyFont="1" applyFill="1" applyBorder="1" applyAlignment="1" applyProtection="1">
      <alignment horizontal="center"/>
      <protection locked="0"/>
    </xf>
    <xf numFmtId="0" fontId="7" fillId="5" borderId="45" xfId="0" applyFont="1" applyFill="1" applyBorder="1" applyAlignment="1" applyProtection="1">
      <alignment horizontal="center"/>
      <protection locked="0"/>
    </xf>
    <xf numFmtId="0" fontId="7" fillId="5" borderId="28" xfId="0" applyFont="1" applyFill="1" applyBorder="1" applyAlignment="1" applyProtection="1">
      <alignment horizontal="center" vertical="center"/>
      <protection locked="0"/>
    </xf>
    <xf numFmtId="0" fontId="7" fillId="5" borderId="45" xfId="0" applyFont="1" applyFill="1" applyBorder="1" applyAlignment="1" applyProtection="1">
      <alignment horizontal="center" vertical="center"/>
      <protection locked="0"/>
    </xf>
    <xf numFmtId="0" fontId="20" fillId="5" borderId="35" xfId="0" applyFont="1" applyFill="1" applyBorder="1" applyAlignment="1">
      <alignment horizontal="left"/>
    </xf>
    <xf numFmtId="0" fontId="20" fillId="5" borderId="30" xfId="0" applyFont="1" applyFill="1" applyBorder="1" applyAlignment="1">
      <alignment horizontal="left"/>
    </xf>
    <xf numFmtId="0" fontId="4" fillId="5" borderId="36" xfId="0" applyFont="1" applyFill="1" applyBorder="1" applyAlignment="1" applyProtection="1">
      <alignment horizontal="left" vertical="top" wrapText="1"/>
    </xf>
    <xf numFmtId="0" fontId="4" fillId="5" borderId="0" xfId="0" applyFont="1" applyFill="1" applyBorder="1" applyAlignment="1" applyProtection="1">
      <alignment horizontal="left" vertical="top" wrapText="1"/>
    </xf>
    <xf numFmtId="0" fontId="4" fillId="5" borderId="21" xfId="0" applyFont="1" applyFill="1" applyBorder="1" applyAlignment="1" applyProtection="1">
      <alignment horizontal="left" vertical="top" wrapText="1"/>
    </xf>
    <xf numFmtId="0" fontId="4" fillId="5" borderId="4" xfId="0" applyFont="1" applyFill="1" applyBorder="1" applyAlignment="1" applyProtection="1">
      <alignment horizontal="left" vertical="top" wrapText="1"/>
    </xf>
    <xf numFmtId="0" fontId="4" fillId="5" borderId="35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0" fontId="4" fillId="5" borderId="46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5" borderId="22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top" wrapText="1"/>
    </xf>
    <xf numFmtId="0" fontId="3" fillId="5" borderId="30" xfId="0" applyFont="1" applyFill="1" applyBorder="1" applyAlignment="1">
      <alignment horizontal="left" vertical="top" wrapText="1"/>
    </xf>
    <xf numFmtId="0" fontId="3" fillId="5" borderId="35" xfId="0" applyFont="1" applyFill="1" applyBorder="1" applyAlignment="1">
      <alignment horizontal="left" vertical="top" wrapText="1"/>
    </xf>
    <xf numFmtId="0" fontId="20" fillId="5" borderId="47" xfId="0" applyFont="1" applyFill="1" applyBorder="1" applyAlignment="1" applyProtection="1">
      <alignment horizontal="left"/>
    </xf>
    <xf numFmtId="0" fontId="20" fillId="5" borderId="37" xfId="0" applyFont="1" applyFill="1" applyBorder="1" applyAlignment="1" applyProtection="1">
      <alignment horizontal="left"/>
    </xf>
    <xf numFmtId="0" fontId="4" fillId="5" borderId="43" xfId="0" applyFont="1" applyFill="1" applyBorder="1" applyAlignment="1" applyProtection="1">
      <alignment horizontal="left" vertical="top" wrapText="1"/>
    </xf>
    <xf numFmtId="0" fontId="4" fillId="5" borderId="33" xfId="0" applyFont="1" applyFill="1" applyBorder="1" applyAlignment="1" applyProtection="1">
      <alignment horizontal="left" vertical="top" wrapText="1"/>
    </xf>
    <xf numFmtId="0" fontId="20" fillId="5" borderId="41" xfId="0" applyFont="1" applyFill="1" applyBorder="1" applyAlignment="1">
      <alignment horizontal="left"/>
    </xf>
    <xf numFmtId="0" fontId="20" fillId="5" borderId="42" xfId="0" applyFont="1" applyFill="1" applyBorder="1" applyAlignment="1">
      <alignment horizontal="left"/>
    </xf>
    <xf numFmtId="0" fontId="20" fillId="5" borderId="48" xfId="0" applyFont="1" applyFill="1" applyBorder="1" applyAlignment="1">
      <alignment horizontal="left"/>
    </xf>
    <xf numFmtId="0" fontId="20" fillId="5" borderId="32" xfId="0" applyFont="1" applyFill="1" applyBorder="1" applyAlignment="1">
      <alignment horizontal="left"/>
    </xf>
    <xf numFmtId="0" fontId="20" fillId="5" borderId="29" xfId="0" applyFont="1" applyFill="1" applyBorder="1" applyAlignment="1">
      <alignment horizontal="left"/>
    </xf>
    <xf numFmtId="0" fontId="3" fillId="5" borderId="0" xfId="0" quotePrefix="1" applyFont="1" applyFill="1" applyBorder="1" applyAlignment="1" applyProtection="1">
      <alignment horizontal="left" vertical="top" wrapText="1"/>
    </xf>
    <xf numFmtId="0" fontId="3" fillId="5" borderId="49" xfId="0" quotePrefix="1" applyFont="1" applyFill="1" applyBorder="1" applyAlignment="1" applyProtection="1">
      <alignment horizontal="left" vertical="top" wrapText="1"/>
    </xf>
    <xf numFmtId="0" fontId="3" fillId="5" borderId="36" xfId="0" quotePrefix="1" applyFont="1" applyFill="1" applyBorder="1" applyAlignment="1" applyProtection="1">
      <alignment horizontal="left" vertical="top" wrapText="1"/>
    </xf>
    <xf numFmtId="0" fontId="3" fillId="5" borderId="43" xfId="0" quotePrefix="1" applyFont="1" applyFill="1" applyBorder="1" applyAlignment="1" applyProtection="1">
      <alignment horizontal="left" vertical="top" wrapText="1"/>
    </xf>
    <xf numFmtId="0" fontId="3" fillId="5" borderId="33" xfId="0" quotePrefix="1" applyFont="1" applyFill="1" applyBorder="1" applyAlignment="1" applyProtection="1">
      <alignment horizontal="left" vertical="top" wrapText="1"/>
    </xf>
    <xf numFmtId="0" fontId="3" fillId="5" borderId="50" xfId="0" quotePrefix="1" applyFont="1" applyFill="1" applyBorder="1" applyAlignment="1" applyProtection="1">
      <alignment horizontal="left" vertical="top" wrapText="1"/>
    </xf>
    <xf numFmtId="0" fontId="21" fillId="5" borderId="33" xfId="0" applyFont="1" applyFill="1" applyBorder="1" applyAlignment="1" applyProtection="1">
      <alignment horizontal="left" vertical="center"/>
      <protection locked="0"/>
    </xf>
    <xf numFmtId="0" fontId="21" fillId="5" borderId="34" xfId="0" applyFont="1" applyFill="1" applyBorder="1" applyAlignment="1" applyProtection="1">
      <alignment horizontal="left" vertical="center"/>
      <protection locked="0"/>
    </xf>
    <xf numFmtId="0" fontId="13" fillId="5" borderId="46" xfId="0" applyFont="1" applyFill="1" applyBorder="1" applyAlignment="1" applyProtection="1">
      <alignment horizontal="center" vertical="top" wrapText="1"/>
    </xf>
    <xf numFmtId="0" fontId="13" fillId="5" borderId="4" xfId="0" applyFont="1" applyFill="1" applyBorder="1" applyAlignment="1" applyProtection="1">
      <alignment horizontal="center" vertical="top" wrapText="1"/>
    </xf>
    <xf numFmtId="0" fontId="13" fillId="5" borderId="51" xfId="0" applyFont="1" applyFill="1" applyBorder="1" applyAlignment="1" applyProtection="1">
      <alignment horizontal="center" vertical="top" wrapText="1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0" fontId="3" fillId="4" borderId="40" xfId="0" applyFont="1" applyFill="1" applyBorder="1" applyAlignment="1" applyProtection="1">
      <alignment horizontal="center" vertical="center"/>
      <protection locked="0"/>
    </xf>
    <xf numFmtId="0" fontId="3" fillId="4" borderId="53" xfId="0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right"/>
    </xf>
    <xf numFmtId="0" fontId="3" fillId="5" borderId="0" xfId="0" applyFont="1" applyFill="1" applyBorder="1" applyAlignment="1">
      <alignment horizontal="right"/>
    </xf>
    <xf numFmtId="0" fontId="3" fillId="0" borderId="54" xfId="0" applyFont="1" applyBorder="1" applyAlignment="1" applyProtection="1">
      <alignment horizontal="right" vertical="center"/>
    </xf>
    <xf numFmtId="0" fontId="3" fillId="0" borderId="55" xfId="0" applyFont="1" applyBorder="1" applyAlignment="1" applyProtection="1">
      <alignment horizontal="right" vertical="center"/>
    </xf>
    <xf numFmtId="164" fontId="7" fillId="0" borderId="17" xfId="0" applyNumberFormat="1" applyFont="1" applyFill="1" applyBorder="1" applyAlignment="1" applyProtection="1">
      <alignment horizontal="center" vertical="center"/>
      <protection locked="0"/>
    </xf>
    <xf numFmtId="164" fontId="7" fillId="0" borderId="56" xfId="0" applyNumberFormat="1" applyFont="1" applyFill="1" applyBorder="1" applyAlignment="1" applyProtection="1">
      <alignment horizontal="center" vertical="center"/>
      <protection locked="0"/>
    </xf>
    <xf numFmtId="0" fontId="13" fillId="5" borderId="59" xfId="0" applyFont="1" applyFill="1" applyBorder="1" applyAlignment="1" applyProtection="1">
      <alignment horizontal="center" wrapText="1"/>
    </xf>
    <xf numFmtId="0" fontId="13" fillId="5" borderId="3" xfId="0" applyFont="1" applyFill="1" applyBorder="1" applyAlignment="1" applyProtection="1">
      <alignment horizontal="center" wrapText="1"/>
    </xf>
    <xf numFmtId="0" fontId="13" fillId="5" borderId="60" xfId="0" applyFont="1" applyFill="1" applyBorder="1" applyAlignment="1" applyProtection="1">
      <alignment horizontal="center" wrapText="1"/>
    </xf>
    <xf numFmtId="164" fontId="13" fillId="0" borderId="18" xfId="0" applyNumberFormat="1" applyFont="1" applyFill="1" applyBorder="1" applyAlignment="1" applyProtection="1">
      <alignment horizontal="center" vertical="center"/>
      <protection locked="0"/>
    </xf>
    <xf numFmtId="164" fontId="13" fillId="0" borderId="50" xfId="0" applyNumberFormat="1" applyFont="1" applyFill="1" applyBorder="1" applyAlignment="1" applyProtection="1">
      <alignment horizontal="center" vertical="center"/>
      <protection locked="0"/>
    </xf>
    <xf numFmtId="164" fontId="13" fillId="0" borderId="61" xfId="0" applyNumberFormat="1" applyFont="1" applyBorder="1" applyAlignment="1" applyProtection="1">
      <alignment horizontal="center" vertical="center"/>
      <protection locked="0"/>
    </xf>
    <xf numFmtId="164" fontId="13" fillId="0" borderId="62" xfId="0" applyNumberFormat="1" applyFont="1" applyBorder="1" applyAlignment="1" applyProtection="1">
      <alignment horizontal="center" vertical="center"/>
      <protection locked="0"/>
    </xf>
    <xf numFmtId="0" fontId="0" fillId="5" borderId="41" xfId="0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5" fillId="5" borderId="42" xfId="0" applyFont="1" applyFill="1" applyBorder="1" applyAlignment="1">
      <alignment horizontal="center" vertical="top"/>
    </xf>
    <xf numFmtId="0" fontId="5" fillId="5" borderId="29" xfId="0" applyFont="1" applyFill="1" applyBorder="1" applyAlignment="1">
      <alignment horizontal="center" vertical="top"/>
    </xf>
    <xf numFmtId="0" fontId="3" fillId="0" borderId="10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60" xfId="0" applyFont="1" applyBorder="1" applyAlignment="1" applyProtection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3" fillId="5" borderId="101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60" xfId="0" applyFont="1" applyFill="1" applyBorder="1" applyAlignment="1" applyProtection="1">
      <alignment horizontal="center" vertical="center" wrapText="1"/>
    </xf>
    <xf numFmtId="0" fontId="3" fillId="5" borderId="52" xfId="0" applyFont="1" applyFill="1" applyBorder="1" applyAlignment="1" applyProtection="1">
      <alignment horizontal="center" vertical="center"/>
      <protection locked="0"/>
    </xf>
    <xf numFmtId="0" fontId="3" fillId="5" borderId="53" xfId="0" applyFont="1" applyFill="1" applyBorder="1" applyAlignment="1" applyProtection="1">
      <alignment horizontal="center" vertical="center"/>
      <protection locked="0"/>
    </xf>
    <xf numFmtId="164" fontId="7" fillId="5" borderId="17" xfId="0" applyNumberFormat="1" applyFont="1" applyFill="1" applyBorder="1" applyAlignment="1" applyProtection="1">
      <alignment horizontal="center" vertical="center"/>
      <protection locked="0"/>
    </xf>
    <xf numFmtId="164" fontId="7" fillId="5" borderId="57" xfId="0" applyNumberFormat="1" applyFont="1" applyFill="1" applyBorder="1" applyAlignment="1" applyProtection="1">
      <alignment horizontal="center" vertical="center"/>
      <protection locked="0"/>
    </xf>
    <xf numFmtId="0" fontId="10" fillId="5" borderId="47" xfId="0" applyFont="1" applyFill="1" applyBorder="1" applyAlignment="1">
      <alignment horizontal="center" vertical="center"/>
    </xf>
    <xf numFmtId="0" fontId="0" fillId="5" borderId="37" xfId="0" applyFill="1" applyBorder="1"/>
    <xf numFmtId="0" fontId="0" fillId="5" borderId="63" xfId="0" applyFill="1" applyBorder="1"/>
    <xf numFmtId="0" fontId="0" fillId="5" borderId="64" xfId="0" applyFill="1" applyBorder="1"/>
    <xf numFmtId="0" fontId="0" fillId="5" borderId="65" xfId="0" applyFill="1" applyBorder="1"/>
    <xf numFmtId="0" fontId="0" fillId="5" borderId="66" xfId="0" applyFill="1" applyBorder="1"/>
    <xf numFmtId="164" fontId="19" fillId="5" borderId="20" xfId="0" applyNumberFormat="1" applyFont="1" applyFill="1" applyBorder="1" applyAlignment="1" applyProtection="1">
      <alignment horizontal="center" vertical="center"/>
    </xf>
    <xf numFmtId="164" fontId="19" fillId="5" borderId="67" xfId="0" applyNumberFormat="1" applyFont="1" applyFill="1" applyBorder="1" applyAlignment="1" applyProtection="1">
      <alignment horizontal="center" vertical="center"/>
    </xf>
    <xf numFmtId="167" fontId="7" fillId="5" borderId="2" xfId="0" applyNumberFormat="1" applyFont="1" applyFill="1" applyBorder="1" applyAlignment="1" applyProtection="1">
      <alignment horizontal="center"/>
      <protection locked="0"/>
    </xf>
    <xf numFmtId="167" fontId="7" fillId="5" borderId="70" xfId="0" applyNumberFormat="1" applyFont="1" applyFill="1" applyBorder="1" applyAlignment="1" applyProtection="1">
      <alignment horizontal="center"/>
      <protection locked="0"/>
    </xf>
    <xf numFmtId="169" fontId="7" fillId="5" borderId="44" xfId="0" applyNumberFormat="1" applyFont="1" applyFill="1" applyBorder="1" applyAlignment="1" applyProtection="1">
      <alignment horizontal="center"/>
      <protection locked="0"/>
    </xf>
    <xf numFmtId="169" fontId="7" fillId="5" borderId="70" xfId="0" applyNumberFormat="1" applyFont="1" applyFill="1" applyBorder="1" applyAlignment="1" applyProtection="1">
      <alignment horizontal="center"/>
      <protection locked="0"/>
    </xf>
    <xf numFmtId="1" fontId="7" fillId="5" borderId="2" xfId="0" applyNumberFormat="1" applyFont="1" applyFill="1" applyBorder="1" applyAlignment="1" applyProtection="1">
      <alignment horizontal="center" vertical="center"/>
      <protection locked="0"/>
    </xf>
    <xf numFmtId="1" fontId="7" fillId="5" borderId="45" xfId="0" applyNumberFormat="1" applyFont="1" applyFill="1" applyBorder="1" applyAlignment="1" applyProtection="1">
      <alignment horizontal="center" vertical="center"/>
      <protection locked="0"/>
    </xf>
    <xf numFmtId="0" fontId="3" fillId="5" borderId="40" xfId="0" applyFont="1" applyFill="1" applyBorder="1" applyAlignment="1" applyProtection="1">
      <alignment horizontal="center" vertical="center"/>
      <protection locked="0"/>
    </xf>
    <xf numFmtId="0" fontId="3" fillId="5" borderId="54" xfId="0" applyFont="1" applyFill="1" applyBorder="1" applyAlignment="1" applyProtection="1">
      <alignment horizontal="right" vertical="center"/>
    </xf>
    <xf numFmtId="0" fontId="3" fillId="5" borderId="55" xfId="0" applyFont="1" applyFill="1" applyBorder="1" applyAlignment="1" applyProtection="1">
      <alignment horizontal="right" vertical="center"/>
    </xf>
    <xf numFmtId="164" fontId="7" fillId="5" borderId="56" xfId="0" applyNumberFormat="1" applyFont="1" applyFill="1" applyBorder="1" applyAlignment="1" applyProtection="1">
      <alignment horizontal="center" vertical="center"/>
      <protection locked="0"/>
    </xf>
    <xf numFmtId="164" fontId="13" fillId="5" borderId="61" xfId="0" applyNumberFormat="1" applyFont="1" applyFill="1" applyBorder="1" applyAlignment="1" applyProtection="1">
      <alignment horizontal="center" vertical="center"/>
      <protection locked="0"/>
    </xf>
    <xf numFmtId="164" fontId="13" fillId="5" borderId="62" xfId="0" applyNumberFormat="1" applyFont="1" applyFill="1" applyBorder="1" applyAlignment="1" applyProtection="1">
      <alignment horizontal="center" vertical="center"/>
      <protection locked="0"/>
    </xf>
    <xf numFmtId="164" fontId="13" fillId="5" borderId="18" xfId="0" applyNumberFormat="1" applyFont="1" applyFill="1" applyBorder="1" applyAlignment="1" applyProtection="1">
      <alignment horizontal="center" vertical="center"/>
      <protection locked="0"/>
    </xf>
    <xf numFmtId="164" fontId="13" fillId="5" borderId="50" xfId="0" applyNumberFormat="1" applyFont="1" applyFill="1" applyBorder="1" applyAlignment="1" applyProtection="1">
      <alignment horizontal="center" vertical="center"/>
      <protection locked="0"/>
    </xf>
    <xf numFmtId="164" fontId="7" fillId="5" borderId="2" xfId="0" applyNumberFormat="1" applyFont="1" applyFill="1" applyBorder="1" applyAlignment="1" applyProtection="1">
      <alignment horizontal="center" vertical="center"/>
      <protection locked="0"/>
    </xf>
    <xf numFmtId="164" fontId="7" fillId="5" borderId="70" xfId="0" applyNumberFormat="1" applyFont="1" applyFill="1" applyBorder="1" applyAlignment="1" applyProtection="1">
      <alignment horizontal="center" vertical="center"/>
      <protection locked="0"/>
    </xf>
    <xf numFmtId="164" fontId="7" fillId="5" borderId="18" xfId="0" applyNumberFormat="1" applyFont="1" applyFill="1" applyBorder="1" applyAlignment="1" applyProtection="1">
      <alignment horizontal="center" vertical="center"/>
      <protection locked="0"/>
    </xf>
    <xf numFmtId="164" fontId="7" fillId="5" borderId="50" xfId="0" applyNumberFormat="1" applyFont="1" applyFill="1" applyBorder="1" applyAlignment="1" applyProtection="1">
      <alignment horizontal="center" vertical="center"/>
      <protection locked="0"/>
    </xf>
    <xf numFmtId="164" fontId="7" fillId="5" borderId="34" xfId="0" applyNumberFormat="1" applyFont="1" applyFill="1" applyBorder="1" applyAlignment="1" applyProtection="1">
      <alignment horizontal="center" vertical="center"/>
      <protection locked="0"/>
    </xf>
    <xf numFmtId="164" fontId="19" fillId="5" borderId="9" xfId="0" applyNumberFormat="1" applyFont="1" applyFill="1" applyBorder="1" applyAlignment="1" applyProtection="1">
      <alignment horizontal="center" vertical="center"/>
    </xf>
    <xf numFmtId="164" fontId="19" fillId="5" borderId="68" xfId="0" applyNumberFormat="1" applyFont="1" applyFill="1" applyBorder="1" applyAlignment="1" applyProtection="1">
      <alignment horizontal="center" vertical="center"/>
    </xf>
    <xf numFmtId="164" fontId="19" fillId="5" borderId="69" xfId="0" applyNumberFormat="1" applyFont="1" applyFill="1" applyBorder="1" applyAlignment="1" applyProtection="1">
      <alignment horizontal="center" vertical="center"/>
    </xf>
    <xf numFmtId="164" fontId="7" fillId="5" borderId="28" xfId="0" applyNumberFormat="1" applyFont="1" applyFill="1" applyBorder="1" applyAlignment="1" applyProtection="1">
      <alignment horizontal="center" vertical="center"/>
      <protection locked="0"/>
    </xf>
    <xf numFmtId="164" fontId="7" fillId="5" borderId="45" xfId="0" applyNumberFormat="1" applyFont="1" applyFill="1" applyBorder="1" applyAlignment="1" applyProtection="1">
      <alignment horizontal="center" vertical="center"/>
      <protection locked="0"/>
    </xf>
    <xf numFmtId="0" fontId="3" fillId="5" borderId="72" xfId="0" applyFont="1" applyFill="1" applyBorder="1" applyAlignment="1">
      <alignment horizontal="center" vertical="center" wrapText="1"/>
    </xf>
    <xf numFmtId="0" fontId="3" fillId="5" borderId="7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13" fillId="5" borderId="74" xfId="0" applyFont="1" applyFill="1" applyBorder="1" applyAlignment="1">
      <alignment horizontal="center" vertical="center" textRotation="90" wrapText="1"/>
    </xf>
    <xf numFmtId="0" fontId="13" fillId="5" borderId="75" xfId="0" applyFont="1" applyFill="1" applyBorder="1" applyAlignment="1">
      <alignment horizontal="center" vertical="center" textRotation="90" wrapText="1"/>
    </xf>
    <xf numFmtId="0" fontId="13" fillId="5" borderId="13" xfId="0" applyFont="1" applyFill="1" applyBorder="1" applyAlignment="1">
      <alignment horizontal="center" vertical="center" textRotation="90" wrapText="1"/>
    </xf>
    <xf numFmtId="0" fontId="3" fillId="5" borderId="78" xfId="0" applyFont="1" applyFill="1" applyBorder="1" applyAlignment="1" applyProtection="1">
      <alignment horizontal="right"/>
    </xf>
    <xf numFmtId="0" fontId="3" fillId="5" borderId="76" xfId="0" applyFont="1" applyFill="1" applyBorder="1" applyAlignment="1" applyProtection="1">
      <alignment horizontal="right"/>
    </xf>
    <xf numFmtId="0" fontId="3" fillId="5" borderId="67" xfId="0" applyFont="1" applyFill="1" applyBorder="1" applyAlignment="1" applyProtection="1">
      <alignment horizontal="right"/>
    </xf>
    <xf numFmtId="3" fontId="7" fillId="5" borderId="20" xfId="0" applyNumberFormat="1" applyFont="1" applyFill="1" applyBorder="1" applyAlignment="1" applyProtection="1">
      <alignment horizontal="center"/>
      <protection locked="0"/>
    </xf>
    <xf numFmtId="3" fontId="7" fillId="5" borderId="77" xfId="0" applyNumberFormat="1" applyFont="1" applyFill="1" applyBorder="1" applyAlignment="1" applyProtection="1">
      <alignment horizontal="center"/>
      <protection locked="0"/>
    </xf>
    <xf numFmtId="0" fontId="3" fillId="5" borderId="70" xfId="0" applyFont="1" applyFill="1" applyBorder="1" applyAlignment="1">
      <alignment horizontal="right"/>
    </xf>
    <xf numFmtId="2" fontId="7" fillId="5" borderId="18" xfId="0" applyNumberFormat="1" applyFont="1" applyFill="1" applyBorder="1" applyAlignment="1" applyProtection="1">
      <alignment horizontal="center"/>
      <protection locked="0"/>
    </xf>
    <xf numFmtId="2" fontId="7" fillId="5" borderId="34" xfId="0" applyNumberFormat="1" applyFont="1" applyFill="1" applyBorder="1" applyAlignment="1" applyProtection="1">
      <alignment horizontal="center"/>
      <protection locked="0"/>
    </xf>
    <xf numFmtId="0" fontId="3" fillId="5" borderId="44" xfId="0" applyFont="1" applyFill="1" applyBorder="1" applyAlignment="1" applyProtection="1">
      <alignment horizontal="right"/>
    </xf>
    <xf numFmtId="0" fontId="3" fillId="5" borderId="28" xfId="0" applyFont="1" applyFill="1" applyBorder="1" applyAlignment="1" applyProtection="1">
      <alignment horizontal="right"/>
    </xf>
    <xf numFmtId="0" fontId="3" fillId="5" borderId="70" xfId="0" applyFont="1" applyFill="1" applyBorder="1" applyAlignment="1" applyProtection="1">
      <alignment horizontal="right"/>
    </xf>
    <xf numFmtId="1" fontId="9" fillId="5" borderId="67" xfId="0" applyNumberFormat="1" applyFont="1" applyFill="1" applyBorder="1" applyAlignment="1" applyProtection="1">
      <alignment horizontal="center" vertical="center"/>
    </xf>
    <xf numFmtId="1" fontId="9" fillId="5" borderId="70" xfId="0" applyNumberFormat="1" applyFont="1" applyFill="1" applyBorder="1" applyAlignment="1" applyProtection="1">
      <alignment horizontal="center" vertical="center"/>
    </xf>
    <xf numFmtId="1" fontId="9" fillId="5" borderId="68" xfId="0" applyNumberFormat="1" applyFont="1" applyFill="1" applyBorder="1" applyAlignment="1" applyProtection="1">
      <alignment horizontal="center" vertical="center"/>
    </xf>
    <xf numFmtId="0" fontId="13" fillId="5" borderId="41" xfId="0" applyFont="1" applyFill="1" applyBorder="1" applyAlignment="1">
      <alignment horizontal="center" vertical="center"/>
    </xf>
    <xf numFmtId="0" fontId="13" fillId="5" borderId="42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164" fontId="9" fillId="5" borderId="67" xfId="0" applyNumberFormat="1" applyFont="1" applyFill="1" applyBorder="1" applyAlignment="1" applyProtection="1">
      <alignment horizontal="center" vertical="center"/>
    </xf>
    <xf numFmtId="164" fontId="9" fillId="5" borderId="70" xfId="0" applyNumberFormat="1" applyFont="1" applyFill="1" applyBorder="1" applyAlignment="1" applyProtection="1">
      <alignment horizontal="center" vertical="center"/>
    </xf>
    <xf numFmtId="164" fontId="9" fillId="5" borderId="68" xfId="0" applyNumberFormat="1" applyFont="1" applyFill="1" applyBorder="1" applyAlignment="1" applyProtection="1">
      <alignment horizontal="center" vertical="center"/>
    </xf>
    <xf numFmtId="0" fontId="9" fillId="5" borderId="47" xfId="0" quotePrefix="1" applyFont="1" applyFill="1" applyBorder="1" applyAlignment="1">
      <alignment horizontal="center" vertical="center" wrapText="1"/>
    </xf>
    <xf numFmtId="0" fontId="9" fillId="5" borderId="37" xfId="0" quotePrefix="1" applyFont="1" applyFill="1" applyBorder="1" applyAlignment="1">
      <alignment horizontal="center" vertical="center" wrapText="1"/>
    </xf>
    <xf numFmtId="0" fontId="9" fillId="5" borderId="63" xfId="0" quotePrefix="1" applyFont="1" applyFill="1" applyBorder="1" applyAlignment="1">
      <alignment horizontal="center" vertical="center" wrapText="1"/>
    </xf>
    <xf numFmtId="0" fontId="9" fillId="5" borderId="36" xfId="0" quotePrefix="1" applyFont="1" applyFill="1" applyBorder="1" applyAlignment="1">
      <alignment horizontal="center" vertical="center" wrapText="1"/>
    </xf>
    <xf numFmtId="0" fontId="9" fillId="5" borderId="0" xfId="0" quotePrefix="1" applyFont="1" applyFill="1" applyBorder="1" applyAlignment="1">
      <alignment horizontal="center" vertical="center" wrapText="1"/>
    </xf>
    <xf numFmtId="0" fontId="9" fillId="5" borderId="49" xfId="0" quotePrefix="1" applyFont="1" applyFill="1" applyBorder="1" applyAlignment="1">
      <alignment horizontal="center" vertical="center" wrapText="1"/>
    </xf>
    <xf numFmtId="0" fontId="9" fillId="5" borderId="64" xfId="0" quotePrefix="1" applyFont="1" applyFill="1" applyBorder="1" applyAlignment="1">
      <alignment horizontal="center" vertical="center" wrapText="1"/>
    </xf>
    <xf numFmtId="0" fontId="9" fillId="5" borderId="65" xfId="0" quotePrefix="1" applyFont="1" applyFill="1" applyBorder="1" applyAlignment="1">
      <alignment horizontal="center" vertical="center" wrapText="1"/>
    </xf>
    <xf numFmtId="0" fontId="9" fillId="5" borderId="66" xfId="0" quotePrefix="1" applyFont="1" applyFill="1" applyBorder="1" applyAlignment="1">
      <alignment horizontal="center" vertical="center" wrapText="1"/>
    </xf>
    <xf numFmtId="169" fontId="9" fillId="5" borderId="47" xfId="0" applyNumberFormat="1" applyFont="1" applyFill="1" applyBorder="1" applyAlignment="1" applyProtection="1">
      <alignment horizontal="center" vertical="center"/>
    </xf>
    <xf numFmtId="169" fontId="9" fillId="5" borderId="63" xfId="0" applyNumberFormat="1" applyFont="1" applyFill="1" applyBorder="1" applyAlignment="1" applyProtection="1">
      <alignment horizontal="center" vertical="center"/>
    </xf>
    <xf numFmtId="169" fontId="9" fillId="5" borderId="36" xfId="0" applyNumberFormat="1" applyFont="1" applyFill="1" applyBorder="1" applyAlignment="1" applyProtection="1">
      <alignment horizontal="center" vertical="center"/>
    </xf>
    <xf numFmtId="169" fontId="9" fillId="5" borderId="49" xfId="0" applyNumberFormat="1" applyFont="1" applyFill="1" applyBorder="1" applyAlignment="1" applyProtection="1">
      <alignment horizontal="center" vertical="center"/>
    </xf>
    <xf numFmtId="169" fontId="9" fillId="5" borderId="64" xfId="0" applyNumberFormat="1" applyFont="1" applyFill="1" applyBorder="1" applyAlignment="1" applyProtection="1">
      <alignment horizontal="center" vertical="center"/>
    </xf>
    <xf numFmtId="169" fontId="9" fillId="5" borderId="66" xfId="0" applyNumberFormat="1" applyFont="1" applyFill="1" applyBorder="1" applyAlignment="1" applyProtection="1">
      <alignment horizontal="center" vertical="center"/>
    </xf>
    <xf numFmtId="3" fontId="13" fillId="5" borderId="71" xfId="0" applyNumberFormat="1" applyFont="1" applyFill="1" applyBorder="1" applyAlignment="1">
      <alignment horizontal="center" vertical="center"/>
    </xf>
    <xf numFmtId="3" fontId="13" fillId="5" borderId="13" xfId="0" applyNumberFormat="1" applyFont="1" applyFill="1" applyBorder="1" applyAlignment="1">
      <alignment horizontal="center" vertical="center"/>
    </xf>
    <xf numFmtId="167" fontId="18" fillId="5" borderId="47" xfId="0" applyNumberFormat="1" applyFont="1" applyFill="1" applyBorder="1" applyAlignment="1" applyProtection="1">
      <alignment horizontal="center" vertical="center"/>
      <protection locked="0"/>
    </xf>
    <xf numFmtId="167" fontId="18" fillId="5" borderId="37" xfId="0" applyNumberFormat="1" applyFont="1" applyFill="1" applyBorder="1" applyAlignment="1" applyProtection="1">
      <alignment horizontal="center" vertical="center"/>
      <protection locked="0"/>
    </xf>
    <xf numFmtId="167" fontId="18" fillId="5" borderId="38" xfId="0" applyNumberFormat="1" applyFont="1" applyFill="1" applyBorder="1" applyAlignment="1" applyProtection="1">
      <alignment horizontal="center" vertical="center"/>
      <protection locked="0"/>
    </xf>
    <xf numFmtId="167" fontId="18" fillId="5" borderId="36" xfId="0" applyNumberFormat="1" applyFont="1" applyFill="1" applyBorder="1" applyAlignment="1" applyProtection="1">
      <alignment horizontal="center" vertical="center"/>
      <protection locked="0"/>
    </xf>
    <xf numFmtId="167" fontId="18" fillId="5" borderId="0" xfId="0" applyNumberFormat="1" applyFont="1" applyFill="1" applyBorder="1" applyAlignment="1" applyProtection="1">
      <alignment horizontal="center" vertical="center"/>
      <protection locked="0"/>
    </xf>
    <xf numFmtId="167" fontId="18" fillId="5" borderId="30" xfId="0" applyNumberFormat="1" applyFont="1" applyFill="1" applyBorder="1" applyAlignment="1" applyProtection="1">
      <alignment horizontal="center" vertical="center"/>
      <protection locked="0"/>
    </xf>
    <xf numFmtId="167" fontId="18" fillId="5" borderId="64" xfId="0" applyNumberFormat="1" applyFont="1" applyFill="1" applyBorder="1" applyAlignment="1" applyProtection="1">
      <alignment horizontal="center" vertical="center"/>
      <protection locked="0"/>
    </xf>
    <xf numFmtId="167" fontId="18" fillId="5" borderId="65" xfId="0" applyNumberFormat="1" applyFont="1" applyFill="1" applyBorder="1" applyAlignment="1" applyProtection="1">
      <alignment horizontal="center" vertical="center"/>
      <protection locked="0"/>
    </xf>
    <xf numFmtId="167" fontId="18" fillId="5" borderId="79" xfId="0" applyNumberFormat="1" applyFont="1" applyFill="1" applyBorder="1" applyAlignment="1" applyProtection="1">
      <alignment horizontal="center" vertical="center"/>
      <protection locked="0"/>
    </xf>
    <xf numFmtId="164" fontId="7" fillId="5" borderId="61" xfId="0" applyNumberFormat="1" applyFont="1" applyFill="1" applyBorder="1" applyAlignment="1" applyProtection="1">
      <alignment horizontal="center" vertical="center"/>
      <protection locked="0"/>
    </xf>
    <xf numFmtId="164" fontId="7" fillId="5" borderId="58" xfId="0" applyNumberFormat="1" applyFont="1" applyFill="1" applyBorder="1" applyAlignment="1" applyProtection="1">
      <alignment horizontal="center" vertical="center"/>
      <protection locked="0"/>
    </xf>
    <xf numFmtId="164" fontId="7" fillId="5" borderId="62" xfId="0" applyNumberFormat="1" applyFont="1" applyFill="1" applyBorder="1" applyAlignment="1" applyProtection="1">
      <alignment horizontal="center" vertical="center"/>
      <protection locked="0"/>
    </xf>
    <xf numFmtId="167" fontId="7" fillId="5" borderId="44" xfId="0" applyNumberFormat="1" applyFont="1" applyFill="1" applyBorder="1" applyAlignment="1" applyProtection="1">
      <alignment horizontal="center" vertical="center"/>
      <protection locked="0"/>
    </xf>
    <xf numFmtId="167" fontId="7" fillId="5" borderId="70" xfId="0" applyNumberFormat="1" applyFont="1" applyFill="1" applyBorder="1" applyAlignment="1" applyProtection="1">
      <alignment horizontal="center" vertical="center"/>
      <protection locked="0"/>
    </xf>
    <xf numFmtId="167" fontId="7" fillId="5" borderId="2" xfId="0" applyNumberFormat="1" applyFont="1" applyFill="1" applyBorder="1" applyAlignment="1" applyProtection="1">
      <alignment horizontal="center" vertical="center"/>
      <protection locked="0"/>
    </xf>
    <xf numFmtId="0" fontId="7" fillId="5" borderId="2" xfId="0" applyNumberFormat="1" applyFont="1" applyFill="1" applyBorder="1" applyAlignment="1" applyProtection="1">
      <alignment horizontal="center" vertical="center"/>
      <protection locked="0"/>
    </xf>
    <xf numFmtId="0" fontId="7" fillId="5" borderId="70" xfId="0" applyNumberFormat="1" applyFont="1" applyFill="1" applyBorder="1" applyAlignment="1" applyProtection="1">
      <alignment horizontal="center" vertical="center"/>
      <protection locked="0"/>
    </xf>
    <xf numFmtId="1" fontId="7" fillId="5" borderId="2" xfId="0" applyNumberFormat="1" applyFont="1" applyFill="1" applyBorder="1" applyAlignment="1" applyProtection="1">
      <alignment horizontal="center"/>
      <protection locked="0"/>
    </xf>
    <xf numFmtId="1" fontId="7" fillId="5" borderId="70" xfId="0" applyNumberFormat="1" applyFont="1" applyFill="1" applyBorder="1" applyAlignment="1" applyProtection="1">
      <alignment horizontal="center"/>
      <protection locked="0"/>
    </xf>
    <xf numFmtId="0" fontId="4" fillId="5" borderId="49" xfId="0" applyFont="1" applyFill="1" applyBorder="1" applyAlignment="1" applyProtection="1">
      <alignment horizontal="left" vertical="top" wrapText="1"/>
    </xf>
    <xf numFmtId="0" fontId="4" fillId="5" borderId="50" xfId="0" applyFont="1" applyFill="1" applyBorder="1" applyAlignment="1" applyProtection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0" fontId="4" fillId="5" borderId="33" xfId="0" applyFont="1" applyFill="1" applyBorder="1" applyAlignment="1">
      <alignment horizontal="left" vertical="top" wrapText="1"/>
    </xf>
    <xf numFmtId="0" fontId="4" fillId="5" borderId="34" xfId="0" applyFont="1" applyFill="1" applyBorder="1" applyAlignment="1">
      <alignment horizontal="left" vertical="top" wrapText="1"/>
    </xf>
    <xf numFmtId="0" fontId="13" fillId="5" borderId="71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16" fontId="7" fillId="5" borderId="2" xfId="0" applyNumberFormat="1" applyFont="1" applyFill="1" applyBorder="1" applyAlignment="1" applyProtection="1">
      <alignment horizontal="center"/>
      <protection locked="0"/>
    </xf>
    <xf numFmtId="2" fontId="7" fillId="5" borderId="2" xfId="0" applyNumberFormat="1" applyFont="1" applyFill="1" applyBorder="1" applyAlignment="1" applyProtection="1">
      <alignment horizontal="center"/>
      <protection locked="0"/>
    </xf>
    <xf numFmtId="2" fontId="7" fillId="5" borderId="70" xfId="0" applyNumberFormat="1" applyFont="1" applyFill="1" applyBorder="1" applyAlignment="1" applyProtection="1">
      <alignment horizontal="center"/>
      <protection locked="0"/>
    </xf>
    <xf numFmtId="0" fontId="13" fillId="5" borderId="78" xfId="0" applyFont="1" applyFill="1" applyBorder="1" applyAlignment="1">
      <alignment horizontal="center"/>
    </xf>
    <xf numFmtId="0" fontId="13" fillId="5" borderId="76" xfId="0" applyFont="1" applyFill="1" applyBorder="1" applyAlignment="1">
      <alignment horizontal="center"/>
    </xf>
    <xf numFmtId="166" fontId="10" fillId="5" borderId="44" xfId="0" applyNumberFormat="1" applyFont="1" applyFill="1" applyBorder="1" applyAlignment="1" applyProtection="1">
      <alignment horizontal="center"/>
      <protection locked="0"/>
    </xf>
    <xf numFmtId="166" fontId="10" fillId="5" borderId="70" xfId="0" applyNumberFormat="1" applyFont="1" applyFill="1" applyBorder="1" applyAlignment="1" applyProtection="1">
      <alignment horizontal="center"/>
      <protection locked="0"/>
    </xf>
    <xf numFmtId="164" fontId="9" fillId="5" borderId="8" xfId="0" applyNumberFormat="1" applyFont="1" applyFill="1" applyBorder="1" applyAlignment="1" applyProtection="1">
      <alignment horizontal="center" vertical="center"/>
    </xf>
    <xf numFmtId="164" fontId="9" fillId="5" borderId="1" xfId="0" applyNumberFormat="1" applyFont="1" applyFill="1" applyBorder="1" applyAlignment="1" applyProtection="1">
      <alignment horizontal="center" vertical="center"/>
    </xf>
    <xf numFmtId="164" fontId="9" fillId="5" borderId="10" xfId="0" applyNumberFormat="1" applyFont="1" applyFill="1" applyBorder="1" applyAlignment="1" applyProtection="1">
      <alignment horizontal="center" vertical="center"/>
    </xf>
    <xf numFmtId="2" fontId="19" fillId="5" borderId="80" xfId="0" applyNumberFormat="1" applyFont="1" applyFill="1" applyBorder="1" applyAlignment="1" applyProtection="1">
      <alignment horizontal="center" vertical="center"/>
    </xf>
    <xf numFmtId="2" fontId="19" fillId="5" borderId="81" xfId="0" applyNumberFormat="1" applyFont="1" applyFill="1" applyBorder="1" applyAlignment="1" applyProtection="1">
      <alignment horizontal="center" vertical="center"/>
    </xf>
    <xf numFmtId="2" fontId="19" fillId="5" borderId="82" xfId="0" applyNumberFormat="1" applyFont="1" applyFill="1" applyBorder="1" applyAlignment="1" applyProtection="1">
      <alignment horizontal="center" vertical="center"/>
    </xf>
    <xf numFmtId="2" fontId="9" fillId="5" borderId="84" xfId="0" applyNumberFormat="1" applyFont="1" applyFill="1" applyBorder="1" applyAlignment="1" applyProtection="1">
      <alignment horizontal="center" vertical="center"/>
    </xf>
    <xf numFmtId="2" fontId="9" fillId="5" borderId="12" xfId="0" applyNumberFormat="1" applyFont="1" applyFill="1" applyBorder="1" applyAlignment="1" applyProtection="1">
      <alignment horizontal="center" vertical="center"/>
    </xf>
    <xf numFmtId="2" fontId="9" fillId="5" borderId="85" xfId="0" applyNumberFormat="1" applyFont="1" applyFill="1" applyBorder="1" applyAlignment="1" applyProtection="1">
      <alignment horizontal="center" vertical="center"/>
    </xf>
    <xf numFmtId="168" fontId="13" fillId="5" borderId="2" xfId="0" applyNumberFormat="1" applyFont="1" applyFill="1" applyBorder="1" applyAlignment="1">
      <alignment horizontal="center"/>
    </xf>
    <xf numFmtId="168" fontId="13" fillId="5" borderId="70" xfId="0" applyNumberFormat="1" applyFont="1" applyFill="1" applyBorder="1" applyAlignment="1">
      <alignment horizontal="center"/>
    </xf>
    <xf numFmtId="1" fontId="7" fillId="5" borderId="52" xfId="0" applyNumberFormat="1" applyFont="1" applyFill="1" applyBorder="1" applyAlignment="1" applyProtection="1">
      <alignment horizontal="center"/>
      <protection locked="0"/>
    </xf>
    <xf numFmtId="1" fontId="7" fillId="5" borderId="40" xfId="0" applyNumberFormat="1" applyFont="1" applyFill="1" applyBorder="1" applyAlignment="1" applyProtection="1">
      <alignment horizontal="center"/>
      <protection locked="0"/>
    </xf>
    <xf numFmtId="2" fontId="7" fillId="5" borderId="52" xfId="0" applyNumberFormat="1" applyFont="1" applyFill="1" applyBorder="1" applyAlignment="1" applyProtection="1">
      <alignment horizontal="center"/>
      <protection locked="0"/>
    </xf>
    <xf numFmtId="2" fontId="7" fillId="5" borderId="40" xfId="0" applyNumberFormat="1" applyFont="1" applyFill="1" applyBorder="1" applyAlignment="1" applyProtection="1">
      <alignment horizontal="center"/>
      <protection locked="0"/>
    </xf>
    <xf numFmtId="0" fontId="20" fillId="5" borderId="63" xfId="0" applyFont="1" applyFill="1" applyBorder="1" applyAlignment="1" applyProtection="1">
      <alignment horizontal="left"/>
    </xf>
    <xf numFmtId="0" fontId="3" fillId="5" borderId="39" xfId="0" applyFont="1" applyFill="1" applyBorder="1" applyAlignment="1">
      <alignment horizontal="center" vertical="top" wrapText="1"/>
    </xf>
    <xf numFmtId="0" fontId="3" fillId="5" borderId="37" xfId="0" applyFont="1" applyFill="1" applyBorder="1" applyAlignment="1">
      <alignment horizontal="center" vertical="top" wrapText="1"/>
    </xf>
    <xf numFmtId="0" fontId="3" fillId="5" borderId="38" xfId="0" applyFont="1" applyFill="1" applyBorder="1" applyAlignment="1">
      <alignment horizontal="center" vertical="top" wrapText="1"/>
    </xf>
    <xf numFmtId="0" fontId="3" fillId="5" borderId="35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3" fillId="5" borderId="30" xfId="0" applyFont="1" applyFill="1" applyBorder="1" applyAlignment="1">
      <alignment horizontal="center" vertical="top" wrapText="1"/>
    </xf>
    <xf numFmtId="0" fontId="3" fillId="5" borderId="34" xfId="0" applyFont="1" applyFill="1" applyBorder="1" applyAlignment="1">
      <alignment horizontal="center" vertical="top" wrapText="1"/>
    </xf>
    <xf numFmtId="0" fontId="11" fillId="5" borderId="20" xfId="0" applyFont="1" applyFill="1" applyBorder="1" applyAlignment="1">
      <alignment horizontal="center" vertical="center"/>
    </xf>
    <xf numFmtId="0" fontId="11" fillId="5" borderId="76" xfId="0" applyFont="1" applyFill="1" applyBorder="1" applyAlignment="1">
      <alignment horizontal="center" vertical="center"/>
    </xf>
    <xf numFmtId="0" fontId="11" fillId="5" borderId="77" xfId="0" applyFont="1" applyFill="1" applyBorder="1" applyAlignment="1">
      <alignment horizontal="center" vertical="center"/>
    </xf>
    <xf numFmtId="168" fontId="13" fillId="5" borderId="44" xfId="0" applyNumberFormat="1" applyFont="1" applyFill="1" applyBorder="1" applyAlignment="1">
      <alignment horizontal="center"/>
    </xf>
    <xf numFmtId="0" fontId="13" fillId="5" borderId="32" xfId="0" applyFont="1" applyFill="1" applyBorder="1" applyAlignment="1">
      <alignment horizontal="center" vertical="center"/>
    </xf>
    <xf numFmtId="0" fontId="13" fillId="5" borderId="48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50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1" fontId="9" fillId="5" borderId="39" xfId="0" applyNumberFormat="1" applyFont="1" applyFill="1" applyBorder="1" applyAlignment="1" applyProtection="1">
      <alignment horizontal="center" vertical="center"/>
    </xf>
    <xf numFmtId="1" fontId="9" fillId="5" borderId="38" xfId="0" applyNumberFormat="1" applyFont="1" applyFill="1" applyBorder="1" applyAlignment="1" applyProtection="1">
      <alignment horizontal="center" vertical="center"/>
    </xf>
    <xf numFmtId="1" fontId="9" fillId="5" borderId="35" xfId="0" applyNumberFormat="1" applyFont="1" applyFill="1" applyBorder="1" applyAlignment="1" applyProtection="1">
      <alignment horizontal="center" vertical="center"/>
    </xf>
    <xf numFmtId="1" fontId="9" fillId="5" borderId="30" xfId="0" applyNumberFormat="1" applyFont="1" applyFill="1" applyBorder="1" applyAlignment="1" applyProtection="1">
      <alignment horizontal="center" vertical="center"/>
    </xf>
    <xf numFmtId="1" fontId="9" fillId="5" borderId="83" xfId="0" applyNumberFormat="1" applyFont="1" applyFill="1" applyBorder="1" applyAlignment="1" applyProtection="1">
      <alignment horizontal="center" vertical="center"/>
    </xf>
    <xf numFmtId="1" fontId="9" fillId="5" borderId="79" xfId="0" applyNumberFormat="1" applyFont="1" applyFill="1" applyBorder="1" applyAlignment="1" applyProtection="1">
      <alignment horizontal="center" vertical="center"/>
    </xf>
    <xf numFmtId="2" fontId="9" fillId="5" borderId="39" xfId="0" applyNumberFormat="1" applyFont="1" applyFill="1" applyBorder="1" applyAlignment="1" applyProtection="1">
      <alignment horizontal="center" vertical="center"/>
    </xf>
    <xf numFmtId="2" fontId="9" fillId="5" borderId="63" xfId="0" applyNumberFormat="1" applyFont="1" applyFill="1" applyBorder="1" applyAlignment="1" applyProtection="1">
      <alignment horizontal="center" vertical="center"/>
    </xf>
    <xf numFmtId="2" fontId="9" fillId="5" borderId="35" xfId="0" applyNumberFormat="1" applyFont="1" applyFill="1" applyBorder="1" applyAlignment="1" applyProtection="1">
      <alignment horizontal="center" vertical="center"/>
    </xf>
    <xf numFmtId="2" fontId="9" fillId="5" borderId="49" xfId="0" applyNumberFormat="1" applyFont="1" applyFill="1" applyBorder="1" applyAlignment="1" applyProtection="1">
      <alignment horizontal="center" vertical="center"/>
    </xf>
    <xf numFmtId="2" fontId="9" fillId="5" borderId="83" xfId="0" applyNumberFormat="1" applyFont="1" applyFill="1" applyBorder="1" applyAlignment="1" applyProtection="1">
      <alignment horizontal="center" vertical="center"/>
    </xf>
    <xf numFmtId="2" fontId="9" fillId="5" borderId="66" xfId="0" applyNumberFormat="1" applyFont="1" applyFill="1" applyBorder="1" applyAlignment="1" applyProtection="1">
      <alignment horizontal="center" vertical="center"/>
    </xf>
    <xf numFmtId="3" fontId="13" fillId="5" borderId="71" xfId="0" applyNumberFormat="1" applyFont="1" applyFill="1" applyBorder="1" applyAlignment="1" applyProtection="1">
      <alignment horizontal="center" vertical="center"/>
    </xf>
    <xf numFmtId="3" fontId="13" fillId="5" borderId="13" xfId="0" applyNumberFormat="1" applyFont="1" applyFill="1" applyBorder="1" applyAlignment="1" applyProtection="1">
      <alignment horizontal="center" vertical="center"/>
    </xf>
    <xf numFmtId="1" fontId="9" fillId="5" borderId="63" xfId="0" applyNumberFormat="1" applyFont="1" applyFill="1" applyBorder="1" applyAlignment="1" applyProtection="1">
      <alignment horizontal="center" vertical="center"/>
    </xf>
    <xf numFmtId="1" fontId="9" fillId="5" borderId="49" xfId="0" applyNumberFormat="1" applyFont="1" applyFill="1" applyBorder="1" applyAlignment="1" applyProtection="1">
      <alignment horizontal="center" vertical="center"/>
    </xf>
    <xf numFmtId="1" fontId="9" fillId="5" borderId="66" xfId="0" applyNumberFormat="1" applyFont="1" applyFill="1" applyBorder="1" applyAlignment="1" applyProtection="1">
      <alignment horizontal="center" vertical="center"/>
    </xf>
    <xf numFmtId="0" fontId="13" fillId="5" borderId="36" xfId="0" applyFont="1" applyFill="1" applyBorder="1" applyAlignment="1" applyProtection="1">
      <alignment horizontal="left" vertical="top" wrapText="1"/>
      <protection locked="0"/>
    </xf>
    <xf numFmtId="0" fontId="13" fillId="5" borderId="0" xfId="0" applyFont="1" applyFill="1" applyBorder="1" applyAlignment="1" applyProtection="1">
      <alignment horizontal="left" vertical="top" wrapText="1"/>
      <protection locked="0"/>
    </xf>
    <xf numFmtId="0" fontId="13" fillId="5" borderId="30" xfId="0" applyFont="1" applyFill="1" applyBorder="1" applyAlignment="1" applyProtection="1">
      <alignment horizontal="left" vertical="top" wrapText="1"/>
      <protection locked="0"/>
    </xf>
    <xf numFmtId="0" fontId="13" fillId="5" borderId="43" xfId="0" applyFont="1" applyFill="1" applyBorder="1" applyAlignment="1" applyProtection="1">
      <alignment horizontal="left" vertical="top" wrapText="1"/>
      <protection locked="0"/>
    </xf>
    <xf numFmtId="0" fontId="13" fillId="5" borderId="33" xfId="0" applyFont="1" applyFill="1" applyBorder="1" applyAlignment="1" applyProtection="1">
      <alignment horizontal="left" vertical="top" wrapText="1"/>
      <protection locked="0"/>
    </xf>
    <xf numFmtId="0" fontId="13" fillId="5" borderId="34" xfId="0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_CF - EXTRACT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</xdr:row>
      <xdr:rowOff>142875</xdr:rowOff>
    </xdr:from>
    <xdr:to>
      <xdr:col>4</xdr:col>
      <xdr:colOff>276225</xdr:colOff>
      <xdr:row>6</xdr:row>
      <xdr:rowOff>152400</xdr:rowOff>
    </xdr:to>
    <xdr:pic>
      <xdr:nvPicPr>
        <xdr:cNvPr id="5144" name="Picture 17" descr="Description: https://intranet.transportation.alberta.ca/commu/Shared%20Documents/Transportation%20Logos/AB-Transportation%20Black%20RGB%20V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61975"/>
          <a:ext cx="1276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</xdr:row>
      <xdr:rowOff>142875</xdr:rowOff>
    </xdr:from>
    <xdr:to>
      <xdr:col>4</xdr:col>
      <xdr:colOff>276225</xdr:colOff>
      <xdr:row>6</xdr:row>
      <xdr:rowOff>152400</xdr:rowOff>
    </xdr:to>
    <xdr:pic>
      <xdr:nvPicPr>
        <xdr:cNvPr id="2376" name="Picture 17" descr="Description: https://intranet.transportation.alberta.ca/commu/Shared%20Documents/Transportation%20Logos/AB-Transportation%20Black%20RGB%20V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61975"/>
          <a:ext cx="1276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162601</xdr:colOff>
      <xdr:row>14</xdr:row>
      <xdr:rowOff>152401</xdr:rowOff>
    </xdr:from>
    <xdr:to>
      <xdr:col>29</xdr:col>
      <xdr:colOff>351831</xdr:colOff>
      <xdr:row>27</xdr:row>
      <xdr:rowOff>170181</xdr:rowOff>
    </xdr:to>
    <xdr:sp macro="" textlink="">
      <xdr:nvSpPr>
        <xdr:cNvPr id="4" name="Rectangle 3"/>
        <xdr:cNvSpPr/>
      </xdr:nvSpPr>
      <xdr:spPr>
        <a:xfrm rot="20270075">
          <a:off x="162601" y="2847976"/>
          <a:ext cx="10152380" cy="244665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8000" b="1">
              <a:solidFill>
                <a:srgbClr val="7F7F7F">
                  <a:alpha val="19000"/>
                </a:srgbClr>
              </a:solidFill>
              <a:effectLst/>
              <a:latin typeface="Arial"/>
              <a:ea typeface="Times New Roman"/>
              <a:cs typeface="Times New Roman"/>
            </a:rPr>
            <a:t>SAMPLE</a:t>
          </a:r>
          <a:endParaRPr lang="en-CA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ghwayeng/Highways/Staff%20Folders/Larry%20Dombrosky/ACP%20Lot%20Reports/example%20Lots%201-2%20ed14%202010/LOT%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X DESIGN"/>
      <sheetName val="QA Acceptance Lot"/>
      <sheetName val="ACP MIX TYPES"/>
      <sheetName val="DATA ENTRY"/>
      <sheetName val="LOT REPORT"/>
      <sheetName val="FINAL DETAILS GRADATION"/>
      <sheetName val="QA DATA"/>
      <sheetName val="FINAL DETAILS PENBON"/>
      <sheetName val="FINAL DETAILS PENBON (2)"/>
      <sheetName val="PENBON CAL(1-22)"/>
      <sheetName val="PENBON CAL(23-42)"/>
      <sheetName val="Segregation Summary (page1)"/>
      <sheetName val="Segregation Summary (page2)"/>
      <sheetName val="Seg Payment Adjustments"/>
      <sheetName val="PENBONTABLES"/>
    </sheetNames>
    <sheetDataSet>
      <sheetData sheetId="0"/>
      <sheetData sheetId="1"/>
      <sheetData sheetId="2"/>
      <sheetData sheetId="3">
        <row r="1">
          <cell r="U1" t="str">
            <v>QA</v>
          </cell>
        </row>
        <row r="16">
          <cell r="AR16" t="str">
            <v xml:space="preserve"> </v>
          </cell>
          <cell r="AT16" t="str">
            <v xml:space="preserve"> </v>
          </cell>
          <cell r="AV16" t="str">
            <v xml:space="preserve"> </v>
          </cell>
          <cell r="AX16" t="str">
            <v xml:space="preserve"> </v>
          </cell>
          <cell r="AZ16" t="str">
            <v xml:space="preserve"> </v>
          </cell>
          <cell r="BD16" t="str">
            <v xml:space="preserve"> </v>
          </cell>
          <cell r="BF16" t="str">
            <v xml:space="preserve"> </v>
          </cell>
          <cell r="BH16" t="str">
            <v xml:space="preserve"> </v>
          </cell>
          <cell r="BJ16" t="str">
            <v xml:space="preserve"> </v>
          </cell>
          <cell r="BL16" t="str">
            <v xml:space="preserve">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S70"/>
  <sheetViews>
    <sheetView tabSelected="1" view="pageBreakPreview" zoomScaleNormal="100" zoomScaleSheetLayoutView="100" workbookViewId="0">
      <selection activeCell="AF26" sqref="AF26:AJ27"/>
    </sheetView>
  </sheetViews>
  <sheetFormatPr defaultRowHeight="9"/>
  <cols>
    <col min="1" max="1" width="3.7109375" style="1" customWidth="1"/>
    <col min="2" max="2" width="6.42578125" style="1" customWidth="1"/>
    <col min="3" max="3" width="4.7109375" style="1" customWidth="1"/>
    <col min="4" max="4" width="4.85546875" style="1" customWidth="1"/>
    <col min="5" max="5" width="5.28515625" style="1" customWidth="1"/>
    <col min="6" max="6" width="5.42578125" style="1" customWidth="1"/>
    <col min="7" max="7" width="4.5703125" style="1" customWidth="1"/>
    <col min="8" max="8" width="7.7109375" style="1" customWidth="1"/>
    <col min="9" max="9" width="6.140625" style="1" customWidth="1"/>
    <col min="10" max="11" width="6" style="1" customWidth="1"/>
    <col min="12" max="13" width="6.140625" style="1" customWidth="1"/>
    <col min="14" max="14" width="5.7109375" style="1" customWidth="1"/>
    <col min="15" max="16" width="4.85546875" style="1" customWidth="1"/>
    <col min="17" max="18" width="4.7109375" style="1" customWidth="1"/>
    <col min="19" max="19" width="2.28515625" style="1" customWidth="1"/>
    <col min="20" max="20" width="3.7109375" style="1" customWidth="1"/>
    <col min="21" max="21" width="4.7109375" style="1" customWidth="1"/>
    <col min="22" max="22" width="2" style="1" customWidth="1"/>
    <col min="23" max="23" width="4.7109375" style="1" customWidth="1"/>
    <col min="24" max="24" width="3.85546875" style="1" customWidth="1"/>
    <col min="25" max="25" width="4.28515625" style="1" customWidth="1"/>
    <col min="26" max="26" width="5.42578125" style="1" customWidth="1"/>
    <col min="27" max="27" width="8.28515625" style="1" customWidth="1"/>
    <col min="28" max="28" width="5" style="1" customWidth="1"/>
    <col min="29" max="29" width="7.140625" style="1" customWidth="1"/>
    <col min="30" max="30" width="7" style="1" customWidth="1"/>
    <col min="31" max="32" width="9.140625" style="1"/>
    <col min="33" max="33" width="11" style="1" customWidth="1"/>
    <col min="34" max="34" width="9.140625" style="1"/>
    <col min="35" max="35" width="14.85546875" style="1" customWidth="1"/>
    <col min="36" max="36" width="9.140625" style="1"/>
    <col min="37" max="37" width="15.140625" style="1" customWidth="1"/>
    <col min="38" max="40" width="10.7109375" style="1" customWidth="1"/>
    <col min="41" max="16384" width="9.140625" style="1"/>
  </cols>
  <sheetData>
    <row r="1" spans="2:45" ht="12.75" customHeight="1">
      <c r="B1" s="145" t="s">
        <v>160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7"/>
      <c r="AA1" s="147"/>
      <c r="AB1" s="147"/>
      <c r="AC1" s="147"/>
      <c r="AD1" s="147"/>
    </row>
    <row r="2" spans="2:45" ht="18" customHeight="1"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7"/>
      <c r="AA2" s="147"/>
      <c r="AB2" s="147"/>
      <c r="AC2" s="147"/>
      <c r="AD2" s="147"/>
    </row>
    <row r="3" spans="2:45" ht="2.25" customHeight="1" thickBot="1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8"/>
      <c r="AA3" s="148"/>
      <c r="AB3" s="148"/>
      <c r="AC3" s="148"/>
      <c r="AD3" s="148"/>
    </row>
    <row r="4" spans="2:45" ht="18.75" customHeight="1">
      <c r="B4" s="149" t="s">
        <v>159</v>
      </c>
      <c r="C4" s="150"/>
      <c r="D4" s="150"/>
      <c r="E4" s="151"/>
      <c r="F4" s="158" t="s">
        <v>0</v>
      </c>
      <c r="G4" s="158"/>
      <c r="H4" s="158"/>
      <c r="I4" s="159" t="s">
        <v>1</v>
      </c>
      <c r="J4" s="159"/>
      <c r="K4" s="159"/>
      <c r="L4" s="159"/>
      <c r="M4" s="158" t="s">
        <v>2</v>
      </c>
      <c r="N4" s="158"/>
      <c r="O4" s="158"/>
      <c r="P4" s="158"/>
      <c r="Q4" s="158"/>
      <c r="R4" s="161" t="s">
        <v>97</v>
      </c>
      <c r="S4" s="162"/>
      <c r="T4" s="163"/>
      <c r="U4" s="164" t="s">
        <v>3</v>
      </c>
      <c r="V4" s="165"/>
      <c r="W4" s="165"/>
      <c r="X4" s="166"/>
      <c r="Y4" s="167" t="s">
        <v>4</v>
      </c>
      <c r="Z4" s="168"/>
      <c r="AA4" s="171"/>
      <c r="AB4" s="176" t="s">
        <v>99</v>
      </c>
      <c r="AC4" s="177"/>
      <c r="AD4" s="178"/>
    </row>
    <row r="5" spans="2:45" ht="18" customHeight="1">
      <c r="B5" s="152"/>
      <c r="C5" s="153"/>
      <c r="D5" s="153"/>
      <c r="E5" s="154"/>
      <c r="F5" s="180"/>
      <c r="G5" s="181"/>
      <c r="H5" s="181"/>
      <c r="I5" s="160"/>
      <c r="J5" s="160"/>
      <c r="K5" s="160"/>
      <c r="L5" s="160"/>
      <c r="M5" s="175"/>
      <c r="N5" s="175"/>
      <c r="O5" s="175"/>
      <c r="P5" s="175"/>
      <c r="Q5" s="175"/>
      <c r="R5" s="182"/>
      <c r="S5" s="183"/>
      <c r="T5" s="184"/>
      <c r="U5" s="185"/>
      <c r="V5" s="186"/>
      <c r="W5" s="186"/>
      <c r="X5" s="187"/>
      <c r="Y5" s="169"/>
      <c r="Z5" s="170"/>
      <c r="AA5" s="172"/>
      <c r="AB5" s="188" t="s">
        <v>98</v>
      </c>
      <c r="AC5" s="189"/>
      <c r="AD5" s="179"/>
    </row>
    <row r="6" spans="2:45" ht="13.5" customHeight="1">
      <c r="B6" s="152"/>
      <c r="C6" s="153"/>
      <c r="D6" s="153"/>
      <c r="E6" s="154"/>
      <c r="F6" s="173" t="s">
        <v>5</v>
      </c>
      <c r="G6" s="173"/>
      <c r="H6" s="173"/>
      <c r="I6" s="174" t="s">
        <v>6</v>
      </c>
      <c r="J6" s="174" t="s">
        <v>7</v>
      </c>
      <c r="K6" s="174" t="s">
        <v>8</v>
      </c>
      <c r="L6" s="174" t="s">
        <v>9</v>
      </c>
      <c r="M6" s="174" t="s">
        <v>10</v>
      </c>
      <c r="N6" s="174"/>
      <c r="O6" s="174"/>
      <c r="P6" s="174"/>
      <c r="Q6" s="174"/>
      <c r="R6" s="190" t="s">
        <v>92</v>
      </c>
      <c r="S6" s="191"/>
      <c r="T6" s="192"/>
      <c r="U6" s="190" t="s">
        <v>11</v>
      </c>
      <c r="V6" s="191"/>
      <c r="W6" s="191"/>
      <c r="X6" s="192"/>
      <c r="Y6" s="190" t="s">
        <v>12</v>
      </c>
      <c r="Z6" s="191"/>
      <c r="AA6" s="193"/>
      <c r="AB6" s="195" t="s">
        <v>99</v>
      </c>
      <c r="AC6" s="196"/>
      <c r="AD6" s="197"/>
    </row>
    <row r="7" spans="2:45" ht="12.75" customHeight="1">
      <c r="B7" s="152"/>
      <c r="C7" s="153"/>
      <c r="D7" s="153"/>
      <c r="E7" s="154"/>
      <c r="F7" s="94" t="s">
        <v>13</v>
      </c>
      <c r="G7" s="94" t="s">
        <v>14</v>
      </c>
      <c r="H7" s="94" t="s">
        <v>15</v>
      </c>
      <c r="I7" s="173"/>
      <c r="J7" s="173"/>
      <c r="K7" s="173"/>
      <c r="L7" s="173"/>
      <c r="M7" s="175"/>
      <c r="N7" s="175"/>
      <c r="O7" s="175"/>
      <c r="P7" s="175"/>
      <c r="Q7" s="175"/>
      <c r="R7" s="198"/>
      <c r="S7" s="199"/>
      <c r="T7" s="200"/>
      <c r="U7" s="201"/>
      <c r="V7" s="202"/>
      <c r="W7" s="202"/>
      <c r="X7" s="203"/>
      <c r="Y7" s="169"/>
      <c r="Z7" s="170"/>
      <c r="AA7" s="194"/>
      <c r="AB7" s="204" t="s">
        <v>100</v>
      </c>
      <c r="AC7" s="205"/>
      <c r="AD7" s="179"/>
    </row>
    <row r="8" spans="2:45" ht="12.75" customHeight="1">
      <c r="B8" s="152"/>
      <c r="C8" s="153"/>
      <c r="D8" s="153"/>
      <c r="E8" s="154"/>
      <c r="F8" s="250"/>
      <c r="G8" s="250"/>
      <c r="H8" s="250"/>
      <c r="I8" s="252"/>
      <c r="J8" s="253"/>
      <c r="K8" s="253"/>
      <c r="L8" s="242"/>
      <c r="M8" s="174" t="s">
        <v>16</v>
      </c>
      <c r="N8" s="174"/>
      <c r="O8" s="174"/>
      <c r="P8" s="174"/>
      <c r="Q8" s="174"/>
      <c r="R8" s="244" t="s">
        <v>17</v>
      </c>
      <c r="S8" s="245"/>
      <c r="T8" s="245"/>
      <c r="U8" s="245"/>
      <c r="V8" s="245"/>
      <c r="W8" s="245"/>
      <c r="X8" s="246"/>
      <c r="Y8" s="191" t="s">
        <v>18</v>
      </c>
      <c r="Z8" s="191"/>
      <c r="AA8" s="193"/>
      <c r="AB8" s="190" t="s">
        <v>101</v>
      </c>
      <c r="AC8" s="191"/>
      <c r="AD8" s="206"/>
    </row>
    <row r="9" spans="2:45" ht="13.5" thickBot="1">
      <c r="B9" s="155"/>
      <c r="C9" s="156"/>
      <c r="D9" s="156"/>
      <c r="E9" s="157"/>
      <c r="F9" s="251"/>
      <c r="G9" s="251"/>
      <c r="H9" s="251"/>
      <c r="I9" s="208"/>
      <c r="J9" s="208"/>
      <c r="K9" s="208"/>
      <c r="L9" s="243"/>
      <c r="M9" s="208"/>
      <c r="N9" s="208"/>
      <c r="O9" s="208"/>
      <c r="P9" s="208"/>
      <c r="Q9" s="208"/>
      <c r="R9" s="209"/>
      <c r="S9" s="210"/>
      <c r="T9" s="210"/>
      <c r="U9" s="210"/>
      <c r="V9" s="210"/>
      <c r="W9" s="210"/>
      <c r="X9" s="211"/>
      <c r="Y9" s="247"/>
      <c r="Z9" s="247"/>
      <c r="AA9" s="248"/>
      <c r="AB9" s="249"/>
      <c r="AC9" s="247"/>
      <c r="AD9" s="207"/>
    </row>
    <row r="10" spans="2:45" ht="4.5" customHeight="1">
      <c r="B10" s="212" t="s">
        <v>19</v>
      </c>
      <c r="C10" s="213"/>
      <c r="D10" s="216" t="s">
        <v>106</v>
      </c>
      <c r="E10" s="217"/>
      <c r="F10" s="217"/>
      <c r="G10" s="217"/>
      <c r="H10" s="218"/>
      <c r="I10" s="222" t="s">
        <v>124</v>
      </c>
      <c r="J10" s="223"/>
      <c r="K10" s="223"/>
      <c r="L10" s="223"/>
      <c r="M10" s="223"/>
      <c r="N10" s="223"/>
      <c r="O10" s="223"/>
      <c r="P10" s="223"/>
      <c r="Q10" s="223"/>
      <c r="R10" s="224"/>
      <c r="S10" s="228" t="s">
        <v>20</v>
      </c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8"/>
    </row>
    <row r="11" spans="2:45" ht="12" customHeight="1">
      <c r="B11" s="214"/>
      <c r="C11" s="215"/>
      <c r="D11" s="219"/>
      <c r="E11" s="220"/>
      <c r="F11" s="220"/>
      <c r="G11" s="220"/>
      <c r="H11" s="221"/>
      <c r="I11" s="225"/>
      <c r="J11" s="226"/>
      <c r="K11" s="226"/>
      <c r="L11" s="226"/>
      <c r="M11" s="226"/>
      <c r="N11" s="226"/>
      <c r="O11" s="226"/>
      <c r="P11" s="226"/>
      <c r="Q11" s="226"/>
      <c r="R11" s="227"/>
      <c r="S11" s="229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1"/>
    </row>
    <row r="12" spans="2:45" s="2" customFormat="1" ht="40.5" customHeight="1">
      <c r="B12" s="214"/>
      <c r="C12" s="215"/>
      <c r="D12" s="230" t="s">
        <v>109</v>
      </c>
      <c r="E12" s="231"/>
      <c r="F12" s="231"/>
      <c r="G12" s="232"/>
      <c r="H12" s="95" t="s">
        <v>143</v>
      </c>
      <c r="I12" s="236" t="s">
        <v>111</v>
      </c>
      <c r="J12" s="237"/>
      <c r="K12" s="240" t="s">
        <v>110</v>
      </c>
      <c r="L12" s="237"/>
      <c r="M12" s="272" t="s">
        <v>118</v>
      </c>
      <c r="N12" s="258" t="s">
        <v>117</v>
      </c>
      <c r="O12" s="274" t="s">
        <v>114</v>
      </c>
      <c r="P12" s="275"/>
      <c r="Q12" s="278" t="s">
        <v>112</v>
      </c>
      <c r="R12" s="279"/>
      <c r="S12" s="282" t="s">
        <v>22</v>
      </c>
      <c r="T12" s="285" t="s">
        <v>126</v>
      </c>
      <c r="U12" s="286"/>
      <c r="V12" s="256" t="s">
        <v>23</v>
      </c>
      <c r="W12" s="256" t="s">
        <v>24</v>
      </c>
      <c r="X12" s="256" t="s">
        <v>25</v>
      </c>
      <c r="Y12" s="256" t="s">
        <v>26</v>
      </c>
      <c r="Z12" s="256" t="s">
        <v>128</v>
      </c>
      <c r="AA12" s="254" t="s">
        <v>145</v>
      </c>
      <c r="AB12" s="254" t="s">
        <v>130</v>
      </c>
      <c r="AC12" s="256" t="s">
        <v>131</v>
      </c>
      <c r="AD12" s="258" t="s">
        <v>129</v>
      </c>
    </row>
    <row r="13" spans="2:45" s="2" customFormat="1" ht="16.5" customHeight="1">
      <c r="B13" s="214"/>
      <c r="C13" s="215"/>
      <c r="D13" s="233"/>
      <c r="E13" s="234"/>
      <c r="F13" s="234"/>
      <c r="G13" s="235"/>
      <c r="H13" s="96" t="s">
        <v>89</v>
      </c>
      <c r="I13" s="238"/>
      <c r="J13" s="239"/>
      <c r="K13" s="241"/>
      <c r="L13" s="239"/>
      <c r="M13" s="273"/>
      <c r="N13" s="259"/>
      <c r="O13" s="276"/>
      <c r="P13" s="277"/>
      <c r="Q13" s="280"/>
      <c r="R13" s="281"/>
      <c r="S13" s="283"/>
      <c r="T13" s="287"/>
      <c r="U13" s="288"/>
      <c r="V13" s="257"/>
      <c r="W13" s="257"/>
      <c r="X13" s="257"/>
      <c r="Y13" s="257"/>
      <c r="Z13" s="257"/>
      <c r="AA13" s="255"/>
      <c r="AB13" s="255"/>
      <c r="AC13" s="257"/>
      <c r="AD13" s="259"/>
    </row>
    <row r="14" spans="2:45" s="2" customFormat="1" ht="16.5" customHeight="1" thickBot="1">
      <c r="B14" s="260" t="s">
        <v>123</v>
      </c>
      <c r="C14" s="261"/>
      <c r="D14" s="262" t="s">
        <v>107</v>
      </c>
      <c r="E14" s="263"/>
      <c r="F14" s="262" t="s">
        <v>108</v>
      </c>
      <c r="G14" s="264"/>
      <c r="H14" s="97" t="s">
        <v>146</v>
      </c>
      <c r="I14" s="265" t="s">
        <v>116</v>
      </c>
      <c r="J14" s="266"/>
      <c r="K14" s="267" t="s">
        <v>144</v>
      </c>
      <c r="L14" s="266"/>
      <c r="M14" s="98" t="s">
        <v>115</v>
      </c>
      <c r="N14" s="99" t="s">
        <v>115</v>
      </c>
      <c r="O14" s="268" t="s">
        <v>115</v>
      </c>
      <c r="P14" s="269"/>
      <c r="Q14" s="270" t="s">
        <v>113</v>
      </c>
      <c r="R14" s="271"/>
      <c r="S14" s="284"/>
      <c r="T14" s="267" t="s">
        <v>125</v>
      </c>
      <c r="U14" s="266"/>
      <c r="V14" s="100"/>
      <c r="W14" s="100"/>
      <c r="X14" s="100"/>
      <c r="Y14" s="100"/>
      <c r="Z14" s="101" t="s">
        <v>127</v>
      </c>
      <c r="AA14" s="102" t="s">
        <v>144</v>
      </c>
      <c r="AB14" s="98" t="s">
        <v>115</v>
      </c>
      <c r="AC14" s="98" t="s">
        <v>115</v>
      </c>
      <c r="AD14" s="103" t="s">
        <v>115</v>
      </c>
    </row>
    <row r="15" spans="2:45" s="5" customFormat="1" ht="16.5" customHeight="1" thickBot="1">
      <c r="B15" s="303"/>
      <c r="C15" s="304"/>
      <c r="D15" s="305"/>
      <c r="E15" s="306"/>
      <c r="F15" s="307"/>
      <c r="G15" s="308"/>
      <c r="H15" s="50"/>
      <c r="I15" s="291"/>
      <c r="J15" s="292"/>
      <c r="K15" s="293"/>
      <c r="L15" s="294"/>
      <c r="M15" s="15"/>
      <c r="N15" s="46"/>
      <c r="O15" s="295"/>
      <c r="P15" s="296"/>
      <c r="Q15" s="297"/>
      <c r="R15" s="298"/>
      <c r="S15" s="48">
        <v>1</v>
      </c>
      <c r="T15" s="299"/>
      <c r="U15" s="300"/>
      <c r="V15" s="18"/>
      <c r="W15" s="15"/>
      <c r="X15" s="3"/>
      <c r="Y15" s="3"/>
      <c r="Z15" s="3"/>
      <c r="AA15" s="3"/>
      <c r="AB15" s="15"/>
      <c r="AC15" s="4" t="str">
        <f t="shared" ref="AC15:AC22" si="0">IF(AA15="","",AA15/$I$23/10)</f>
        <v/>
      </c>
      <c r="AD15" s="19"/>
      <c r="AF15" s="311" t="s">
        <v>67</v>
      </c>
      <c r="AG15" s="312"/>
      <c r="AH15" s="312"/>
      <c r="AI15" s="313"/>
    </row>
    <row r="16" spans="2:45" s="5" customFormat="1" ht="16.5" customHeight="1" thickTop="1" thickBot="1">
      <c r="B16" s="289" t="s">
        <v>27</v>
      </c>
      <c r="C16" s="290"/>
      <c r="D16" s="290"/>
      <c r="E16" s="290"/>
      <c r="F16" s="290"/>
      <c r="G16" s="290"/>
      <c r="H16" s="290"/>
      <c r="I16" s="291"/>
      <c r="J16" s="292"/>
      <c r="K16" s="293"/>
      <c r="L16" s="294"/>
      <c r="M16" s="15"/>
      <c r="N16" s="46"/>
      <c r="O16" s="295"/>
      <c r="P16" s="296"/>
      <c r="Q16" s="297"/>
      <c r="R16" s="298"/>
      <c r="S16" s="48">
        <v>2</v>
      </c>
      <c r="T16" s="299"/>
      <c r="U16" s="300"/>
      <c r="V16" s="18"/>
      <c r="W16" s="15"/>
      <c r="X16" s="3"/>
      <c r="Y16" s="3"/>
      <c r="Z16" s="3"/>
      <c r="AA16" s="3"/>
      <c r="AB16" s="15"/>
      <c r="AC16" s="4" t="str">
        <f t="shared" si="0"/>
        <v/>
      </c>
      <c r="AD16" s="19"/>
      <c r="AF16" s="301" t="s">
        <v>21</v>
      </c>
      <c r="AG16" s="302"/>
      <c r="AH16" s="309" t="s">
        <v>34</v>
      </c>
      <c r="AI16" s="310"/>
      <c r="AJ16" s="301" t="s">
        <v>122</v>
      </c>
      <c r="AK16" s="302"/>
      <c r="AL16" s="301" t="s">
        <v>25</v>
      </c>
      <c r="AM16" s="302"/>
      <c r="AN16" s="301" t="s">
        <v>30</v>
      </c>
      <c r="AO16" s="302"/>
      <c r="AP16" s="301" t="s">
        <v>84</v>
      </c>
      <c r="AQ16" s="302"/>
      <c r="AR16" s="301" t="s">
        <v>139</v>
      </c>
      <c r="AS16" s="302"/>
    </row>
    <row r="17" spans="2:45" s="5" customFormat="1" ht="16.5" customHeight="1" thickTop="1">
      <c r="B17" s="319" t="s">
        <v>28</v>
      </c>
      <c r="C17" s="320"/>
      <c r="D17" s="321" t="s">
        <v>29</v>
      </c>
      <c r="E17" s="320"/>
      <c r="F17" s="321" t="s">
        <v>25</v>
      </c>
      <c r="G17" s="320"/>
      <c r="H17" s="6" t="s">
        <v>30</v>
      </c>
      <c r="I17" s="291"/>
      <c r="J17" s="292"/>
      <c r="K17" s="293"/>
      <c r="L17" s="294"/>
      <c r="M17" s="15"/>
      <c r="N17" s="46"/>
      <c r="O17" s="295"/>
      <c r="P17" s="296"/>
      <c r="Q17" s="297"/>
      <c r="R17" s="298"/>
      <c r="S17" s="48">
        <v>3</v>
      </c>
      <c r="T17" s="299"/>
      <c r="U17" s="300"/>
      <c r="V17" s="18"/>
      <c r="W17" s="15"/>
      <c r="X17" s="3"/>
      <c r="Y17" s="3"/>
      <c r="Z17" s="3"/>
      <c r="AA17" s="3"/>
      <c r="AB17" s="15"/>
      <c r="AC17" s="4" t="str">
        <f t="shared" si="0"/>
        <v/>
      </c>
      <c r="AD17" s="19"/>
      <c r="AF17" s="40" t="s">
        <v>46</v>
      </c>
      <c r="AG17" s="41" t="s">
        <v>50</v>
      </c>
      <c r="AH17" s="40" t="s">
        <v>58</v>
      </c>
      <c r="AI17" s="41" t="s">
        <v>57</v>
      </c>
      <c r="AJ17" s="51" t="s">
        <v>136</v>
      </c>
      <c r="AK17" s="43" t="s">
        <v>137</v>
      </c>
      <c r="AL17" s="42" t="s">
        <v>69</v>
      </c>
      <c r="AM17" s="43" t="s">
        <v>71</v>
      </c>
      <c r="AN17" s="42" t="s">
        <v>44</v>
      </c>
      <c r="AO17" s="43" t="s">
        <v>79</v>
      </c>
      <c r="AP17" s="44" t="s">
        <v>85</v>
      </c>
      <c r="AQ17" s="43"/>
      <c r="AR17" s="44" t="s">
        <v>102</v>
      </c>
      <c r="AS17" s="43"/>
    </row>
    <row r="18" spans="2:45" s="5" customFormat="1" ht="16.5" customHeight="1">
      <c r="B18" s="314"/>
      <c r="C18" s="315"/>
      <c r="D18" s="316"/>
      <c r="E18" s="315"/>
      <c r="F18" s="317"/>
      <c r="G18" s="318"/>
      <c r="H18" s="7"/>
      <c r="I18" s="291"/>
      <c r="J18" s="292"/>
      <c r="K18" s="293"/>
      <c r="L18" s="294"/>
      <c r="M18" s="15"/>
      <c r="N18" s="46"/>
      <c r="O18" s="295"/>
      <c r="P18" s="296"/>
      <c r="Q18" s="297"/>
      <c r="R18" s="298"/>
      <c r="S18" s="48">
        <v>4</v>
      </c>
      <c r="T18" s="299"/>
      <c r="U18" s="300"/>
      <c r="V18" s="18"/>
      <c r="W18" s="15"/>
      <c r="X18" s="3"/>
      <c r="Y18" s="3"/>
      <c r="Z18" s="3"/>
      <c r="AA18" s="3"/>
      <c r="AB18" s="15"/>
      <c r="AC18" s="4" t="str">
        <f t="shared" si="0"/>
        <v/>
      </c>
      <c r="AD18" s="19"/>
      <c r="AF18" s="36" t="s">
        <v>54</v>
      </c>
      <c r="AG18" s="37" t="s">
        <v>51</v>
      </c>
      <c r="AH18" s="36" t="s">
        <v>59</v>
      </c>
      <c r="AI18" s="37" t="s">
        <v>63</v>
      </c>
      <c r="AJ18" s="52" t="s">
        <v>60</v>
      </c>
      <c r="AK18" s="37" t="s">
        <v>138</v>
      </c>
      <c r="AL18" s="36" t="s">
        <v>45</v>
      </c>
      <c r="AM18" s="37" t="s">
        <v>72</v>
      </c>
      <c r="AN18" s="36" t="s">
        <v>75</v>
      </c>
      <c r="AO18" s="37" t="s">
        <v>80</v>
      </c>
      <c r="AP18" s="45" t="s">
        <v>48</v>
      </c>
      <c r="AQ18" s="37"/>
      <c r="AR18" s="45" t="s">
        <v>140</v>
      </c>
      <c r="AS18" s="37"/>
    </row>
    <row r="19" spans="2:45" s="5" customFormat="1" ht="16.5" customHeight="1">
      <c r="B19" s="314"/>
      <c r="C19" s="315"/>
      <c r="D19" s="316"/>
      <c r="E19" s="315"/>
      <c r="F19" s="317"/>
      <c r="G19" s="318"/>
      <c r="H19" s="7"/>
      <c r="I19" s="291"/>
      <c r="J19" s="292"/>
      <c r="K19" s="293"/>
      <c r="L19" s="294"/>
      <c r="M19" s="15"/>
      <c r="N19" s="46"/>
      <c r="O19" s="295"/>
      <c r="P19" s="296"/>
      <c r="Q19" s="297"/>
      <c r="R19" s="298"/>
      <c r="S19" s="48">
        <v>5</v>
      </c>
      <c r="T19" s="299"/>
      <c r="U19" s="300"/>
      <c r="V19" s="18"/>
      <c r="W19" s="15"/>
      <c r="X19" s="3"/>
      <c r="Y19" s="3"/>
      <c r="Z19" s="3"/>
      <c r="AA19" s="3"/>
      <c r="AB19" s="15"/>
      <c r="AC19" s="4" t="str">
        <f t="shared" si="0"/>
        <v/>
      </c>
      <c r="AD19" s="19"/>
      <c r="AF19" s="36" t="s">
        <v>55</v>
      </c>
      <c r="AG19" s="37" t="s">
        <v>52</v>
      </c>
      <c r="AH19" s="36" t="s">
        <v>60</v>
      </c>
      <c r="AI19" s="37" t="s">
        <v>64</v>
      </c>
      <c r="AJ19" s="52" t="s">
        <v>56</v>
      </c>
      <c r="AK19" s="37" t="s">
        <v>53</v>
      </c>
      <c r="AL19" s="36" t="s">
        <v>47</v>
      </c>
      <c r="AM19" s="37" t="s">
        <v>73</v>
      </c>
      <c r="AN19" s="36" t="s">
        <v>76</v>
      </c>
      <c r="AO19" s="37" t="s">
        <v>81</v>
      </c>
      <c r="AP19" s="36"/>
      <c r="AQ19" s="37"/>
      <c r="AR19" s="36" t="s">
        <v>105</v>
      </c>
      <c r="AS19" s="37"/>
    </row>
    <row r="20" spans="2:45" s="5" customFormat="1" ht="16.5" customHeight="1">
      <c r="B20" s="314"/>
      <c r="C20" s="315"/>
      <c r="D20" s="316"/>
      <c r="E20" s="315"/>
      <c r="F20" s="317"/>
      <c r="G20" s="318"/>
      <c r="H20" s="7"/>
      <c r="I20" s="291"/>
      <c r="J20" s="292"/>
      <c r="K20" s="293"/>
      <c r="L20" s="294"/>
      <c r="M20" s="15"/>
      <c r="N20" s="47"/>
      <c r="O20" s="295"/>
      <c r="P20" s="296"/>
      <c r="Q20" s="297"/>
      <c r="R20" s="298"/>
      <c r="S20" s="48"/>
      <c r="T20" s="299"/>
      <c r="U20" s="300"/>
      <c r="V20" s="18"/>
      <c r="W20" s="15"/>
      <c r="X20" s="3"/>
      <c r="Y20" s="3"/>
      <c r="Z20" s="3"/>
      <c r="AA20" s="20"/>
      <c r="AB20" s="15"/>
      <c r="AC20" s="4" t="str">
        <f t="shared" si="0"/>
        <v/>
      </c>
      <c r="AD20" s="19"/>
      <c r="AF20" s="36" t="s">
        <v>56</v>
      </c>
      <c r="AG20" s="37" t="s">
        <v>53</v>
      </c>
      <c r="AH20" s="36" t="s">
        <v>61</v>
      </c>
      <c r="AI20" s="37" t="s">
        <v>65</v>
      </c>
      <c r="AJ20" s="36"/>
      <c r="AK20" s="37"/>
      <c r="AL20" s="36" t="s">
        <v>70</v>
      </c>
      <c r="AM20" s="37" t="s">
        <v>74</v>
      </c>
      <c r="AN20" s="36" t="s">
        <v>77</v>
      </c>
      <c r="AO20" s="37" t="s">
        <v>82</v>
      </c>
      <c r="AP20" s="36"/>
      <c r="AQ20" s="37"/>
      <c r="AR20" s="36" t="s">
        <v>141</v>
      </c>
      <c r="AS20" s="37"/>
    </row>
    <row r="21" spans="2:45" s="5" customFormat="1" ht="16.5" customHeight="1">
      <c r="B21" s="314"/>
      <c r="C21" s="315"/>
      <c r="D21" s="316"/>
      <c r="E21" s="315"/>
      <c r="F21" s="317"/>
      <c r="G21" s="318"/>
      <c r="H21" s="7"/>
      <c r="I21" s="291"/>
      <c r="J21" s="292"/>
      <c r="K21" s="293"/>
      <c r="L21" s="294"/>
      <c r="M21" s="15"/>
      <c r="N21" s="46"/>
      <c r="O21" s="295"/>
      <c r="P21" s="296"/>
      <c r="Q21" s="297"/>
      <c r="R21" s="298"/>
      <c r="S21" s="48"/>
      <c r="T21" s="299"/>
      <c r="U21" s="300"/>
      <c r="V21" s="18"/>
      <c r="W21" s="15"/>
      <c r="X21" s="3"/>
      <c r="Y21" s="3"/>
      <c r="Z21" s="3"/>
      <c r="AA21" s="3"/>
      <c r="AB21" s="15"/>
      <c r="AC21" s="4" t="str">
        <f t="shared" si="0"/>
        <v/>
      </c>
      <c r="AD21" s="19"/>
      <c r="AF21" s="36"/>
      <c r="AG21" s="37"/>
      <c r="AH21" s="36" t="s">
        <v>62</v>
      </c>
      <c r="AI21" s="37" t="s">
        <v>66</v>
      </c>
      <c r="AJ21" s="36" t="s">
        <v>89</v>
      </c>
      <c r="AK21" s="37"/>
      <c r="AL21" s="36"/>
      <c r="AM21" s="37"/>
      <c r="AN21" s="36" t="s">
        <v>78</v>
      </c>
      <c r="AO21" s="37" t="s">
        <v>83</v>
      </c>
      <c r="AP21" s="36"/>
      <c r="AQ21" s="37"/>
      <c r="AR21" s="36"/>
      <c r="AS21" s="37"/>
    </row>
    <row r="22" spans="2:45" s="5" customFormat="1" ht="16.5" customHeight="1" thickBot="1">
      <c r="B22" s="363"/>
      <c r="C22" s="364"/>
      <c r="D22" s="365"/>
      <c r="E22" s="364"/>
      <c r="F22" s="366"/>
      <c r="G22" s="367"/>
      <c r="H22" s="56"/>
      <c r="I22" s="291"/>
      <c r="J22" s="292"/>
      <c r="K22" s="293"/>
      <c r="L22" s="294"/>
      <c r="M22" s="15"/>
      <c r="N22" s="46"/>
      <c r="O22" s="295"/>
      <c r="P22" s="296"/>
      <c r="Q22" s="297"/>
      <c r="R22" s="298"/>
      <c r="S22" s="49"/>
      <c r="T22" s="299"/>
      <c r="U22" s="300"/>
      <c r="V22" s="18"/>
      <c r="W22" s="15"/>
      <c r="X22" s="3"/>
      <c r="Y22" s="3"/>
      <c r="Z22" s="3"/>
      <c r="AA22" s="3"/>
      <c r="AB22" s="21"/>
      <c r="AC22" s="4" t="str">
        <f t="shared" si="0"/>
        <v/>
      </c>
      <c r="AD22" s="22"/>
      <c r="AF22" s="36"/>
      <c r="AG22" s="37"/>
      <c r="AH22" s="36" t="s">
        <v>56</v>
      </c>
      <c r="AI22" s="37" t="s">
        <v>53</v>
      </c>
      <c r="AJ22" s="36"/>
      <c r="AK22" s="37"/>
      <c r="AL22" s="36"/>
      <c r="AM22" s="37"/>
      <c r="AN22" s="36"/>
      <c r="AO22" s="37"/>
      <c r="AP22" s="36"/>
      <c r="AQ22" s="37"/>
      <c r="AR22" s="36"/>
      <c r="AS22" s="37"/>
    </row>
    <row r="23" spans="2:45" ht="12" customHeight="1" thickBot="1">
      <c r="B23" s="324"/>
      <c r="C23" s="325"/>
      <c r="D23" s="325"/>
      <c r="E23" s="325"/>
      <c r="F23" s="325"/>
      <c r="G23" s="325"/>
      <c r="H23" s="326"/>
      <c r="I23" s="333" t="str">
        <f>IF(I15="","",AVERAGE(I15:J22))</f>
        <v/>
      </c>
      <c r="J23" s="334"/>
      <c r="K23" s="339" t="str">
        <f>IF(K15="","",AVERAGE(K15:K22))</f>
        <v/>
      </c>
      <c r="L23" s="340"/>
      <c r="M23" s="345" t="str">
        <f>IF(M15="","",AVERAGE(M15:M22))</f>
        <v/>
      </c>
      <c r="N23" s="368" t="str">
        <f>IF(N15="","",AVERAGE(N15:N22))</f>
        <v/>
      </c>
      <c r="O23" s="371" t="str">
        <f>IF(SUM(O15:O22)=0,"",AVERAGE(O15:O22))</f>
        <v/>
      </c>
      <c r="P23" s="372"/>
      <c r="Q23" s="339" t="str">
        <f>IF(SUM(Q15:Q22)=0,"",AVERAGE(Q15:Q22))</f>
        <v/>
      </c>
      <c r="R23" s="377"/>
      <c r="S23" s="348" t="s">
        <v>38</v>
      </c>
      <c r="T23" s="349"/>
      <c r="U23" s="349"/>
      <c r="V23" s="349"/>
      <c r="W23" s="349"/>
      <c r="X23" s="349"/>
      <c r="Y23" s="350"/>
      <c r="Z23" s="380" t="str">
        <f>IF(Z15="","",AVERAGE(Z15:Z22))</f>
        <v/>
      </c>
      <c r="AA23" s="380" t="str">
        <f>IF(AA15="","",AVERAGE(AA15:AA22))</f>
        <v/>
      </c>
      <c r="AB23" s="357" t="str">
        <f>IF(AB15="","",AVERAGE(AB15:AB22))</f>
        <v/>
      </c>
      <c r="AC23" s="357" t="str">
        <f>IF(AC15="","",AVERAGE(AC15:AC22))</f>
        <v/>
      </c>
      <c r="AD23" s="360" t="str">
        <f>IF(AD15="","",AVERAGE(AD15:AD22))</f>
        <v/>
      </c>
      <c r="AF23" s="38"/>
      <c r="AG23" s="39"/>
      <c r="AH23" s="38"/>
      <c r="AI23" s="39"/>
      <c r="AJ23" s="38"/>
      <c r="AK23" s="39"/>
      <c r="AL23" s="38"/>
      <c r="AM23" s="39"/>
      <c r="AN23" s="38"/>
      <c r="AO23" s="39"/>
      <c r="AP23" s="38"/>
      <c r="AQ23" s="39"/>
      <c r="AR23" s="38"/>
      <c r="AS23" s="39"/>
    </row>
    <row r="24" spans="2:45" ht="12" customHeight="1">
      <c r="B24" s="327"/>
      <c r="C24" s="328"/>
      <c r="D24" s="328"/>
      <c r="E24" s="328"/>
      <c r="F24" s="328"/>
      <c r="G24" s="328"/>
      <c r="H24" s="329"/>
      <c r="I24" s="335"/>
      <c r="J24" s="336"/>
      <c r="K24" s="341"/>
      <c r="L24" s="342"/>
      <c r="M24" s="346"/>
      <c r="N24" s="369"/>
      <c r="O24" s="373"/>
      <c r="P24" s="374"/>
      <c r="Q24" s="341"/>
      <c r="R24" s="378"/>
      <c r="S24" s="351"/>
      <c r="T24" s="352"/>
      <c r="U24" s="352"/>
      <c r="V24" s="352"/>
      <c r="W24" s="352"/>
      <c r="X24" s="352"/>
      <c r="Y24" s="353"/>
      <c r="Z24" s="381"/>
      <c r="AA24" s="381"/>
      <c r="AB24" s="358"/>
      <c r="AC24" s="358"/>
      <c r="AD24" s="361"/>
    </row>
    <row r="25" spans="2:45" ht="9.75" customHeight="1" thickBot="1">
      <c r="B25" s="330"/>
      <c r="C25" s="331"/>
      <c r="D25" s="331"/>
      <c r="E25" s="331"/>
      <c r="F25" s="331"/>
      <c r="G25" s="331"/>
      <c r="H25" s="332"/>
      <c r="I25" s="337"/>
      <c r="J25" s="338"/>
      <c r="K25" s="343"/>
      <c r="L25" s="344"/>
      <c r="M25" s="347"/>
      <c r="N25" s="370"/>
      <c r="O25" s="375"/>
      <c r="P25" s="376"/>
      <c r="Q25" s="343"/>
      <c r="R25" s="379"/>
      <c r="S25" s="354"/>
      <c r="T25" s="355"/>
      <c r="U25" s="355"/>
      <c r="V25" s="355"/>
      <c r="W25" s="355"/>
      <c r="X25" s="355"/>
      <c r="Y25" s="356"/>
      <c r="Z25" s="382"/>
      <c r="AA25" s="382"/>
      <c r="AB25" s="359"/>
      <c r="AC25" s="359"/>
      <c r="AD25" s="362"/>
    </row>
    <row r="26" spans="2:45" ht="12.75" customHeight="1" thickTop="1">
      <c r="B26" s="322"/>
      <c r="C26" s="322"/>
      <c r="D26" s="322"/>
      <c r="E26" s="323"/>
      <c r="F26" s="323"/>
      <c r="G26" s="323"/>
      <c r="H26" s="76" t="s">
        <v>119</v>
      </c>
      <c r="I26" s="76"/>
      <c r="J26" s="76"/>
      <c r="K26" s="76"/>
      <c r="L26" s="76"/>
      <c r="M26" s="76"/>
      <c r="N26" s="76"/>
      <c r="O26" s="76"/>
      <c r="P26" s="76"/>
      <c r="Q26" s="76"/>
      <c r="R26" s="77"/>
      <c r="S26" s="76"/>
      <c r="T26" s="77"/>
      <c r="U26" s="76"/>
      <c r="V26" s="76"/>
      <c r="W26" s="77"/>
      <c r="X26" s="74"/>
      <c r="Y26" s="74"/>
      <c r="Z26" s="74"/>
      <c r="AA26" s="74"/>
      <c r="AB26" s="78"/>
      <c r="AC26" s="78"/>
      <c r="AD26" s="79" t="s">
        <v>147</v>
      </c>
      <c r="AF26" s="383"/>
      <c r="AG26" s="383"/>
      <c r="AH26" s="383"/>
      <c r="AI26" s="383"/>
      <c r="AJ26" s="383"/>
      <c r="AL26" s="384" t="s">
        <v>68</v>
      </c>
      <c r="AM26" s="385"/>
      <c r="AN26" s="386"/>
    </row>
    <row r="27" spans="2:45" ht="14.1" customHeight="1" thickBot="1">
      <c r="B27" s="74"/>
      <c r="C27" s="80"/>
      <c r="D27" s="80"/>
      <c r="E27" s="81"/>
      <c r="F27" s="82"/>
      <c r="G27" s="82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4"/>
      <c r="X27" s="84"/>
      <c r="Y27" s="84"/>
      <c r="Z27" s="84"/>
      <c r="AA27" s="84"/>
      <c r="AB27" s="83"/>
      <c r="AC27" s="83"/>
      <c r="AD27" s="83"/>
      <c r="AF27" s="383"/>
      <c r="AG27" s="383"/>
      <c r="AH27" s="383"/>
      <c r="AI27" s="383"/>
      <c r="AJ27" s="383"/>
      <c r="AL27" s="387"/>
      <c r="AM27" s="388"/>
      <c r="AN27" s="389"/>
    </row>
    <row r="28" spans="2:45" ht="12.75" customHeight="1">
      <c r="B28" s="501" t="s">
        <v>122</v>
      </c>
      <c r="C28" s="502"/>
      <c r="D28" s="502"/>
      <c r="E28" s="86"/>
      <c r="F28" s="87"/>
      <c r="G28" s="88"/>
      <c r="H28" s="390" t="s">
        <v>32</v>
      </c>
      <c r="I28" s="393" t="s">
        <v>158</v>
      </c>
      <c r="J28" s="396" t="s">
        <v>148</v>
      </c>
      <c r="K28" s="397"/>
      <c r="L28" s="397"/>
      <c r="M28" s="397"/>
      <c r="N28" s="397"/>
      <c r="O28" s="397"/>
      <c r="P28" s="397"/>
      <c r="Q28" s="397"/>
      <c r="R28" s="397"/>
      <c r="S28" s="397"/>
      <c r="T28" s="397"/>
      <c r="U28" s="397"/>
      <c r="V28" s="398"/>
      <c r="W28" s="399" t="s">
        <v>135</v>
      </c>
      <c r="X28" s="400"/>
      <c r="Y28" s="400"/>
      <c r="Z28" s="400"/>
      <c r="AA28" s="400"/>
      <c r="AB28" s="401"/>
      <c r="AC28" s="402"/>
      <c r="AD28" s="403"/>
      <c r="AF28" s="406"/>
      <c r="AG28" s="406"/>
      <c r="AH28" s="406"/>
      <c r="AI28" s="406"/>
      <c r="AJ28" s="406"/>
      <c r="AL28" s="407" t="s">
        <v>109</v>
      </c>
      <c r="AM28" s="408"/>
      <c r="AN28" s="409"/>
    </row>
    <row r="29" spans="2:45" ht="15" customHeight="1">
      <c r="B29" s="488" t="s">
        <v>142</v>
      </c>
      <c r="C29" s="489"/>
      <c r="D29" s="489"/>
      <c r="E29" s="89"/>
      <c r="F29" s="82"/>
      <c r="G29" s="90"/>
      <c r="H29" s="391"/>
      <c r="I29" s="394"/>
      <c r="J29" s="410" t="s">
        <v>33</v>
      </c>
      <c r="K29" s="411"/>
      <c r="L29" s="411"/>
      <c r="M29" s="411"/>
      <c r="N29" s="411"/>
      <c r="O29" s="411"/>
      <c r="P29" s="411"/>
      <c r="Q29" s="411"/>
      <c r="R29" s="411"/>
      <c r="S29" s="411"/>
      <c r="T29" s="411"/>
      <c r="U29" s="411"/>
      <c r="V29" s="412"/>
      <c r="W29" s="416"/>
      <c r="X29" s="417"/>
      <c r="Y29" s="417"/>
      <c r="Z29" s="417"/>
      <c r="AA29" s="417"/>
      <c r="AB29" s="418"/>
      <c r="AC29" s="419"/>
      <c r="AD29" s="420"/>
      <c r="AF29" s="406"/>
      <c r="AG29" s="406"/>
      <c r="AH29" s="406"/>
      <c r="AI29" s="406"/>
      <c r="AJ29" s="406"/>
      <c r="AL29" s="407"/>
      <c r="AM29" s="408"/>
      <c r="AN29" s="409"/>
    </row>
    <row r="30" spans="2:45" ht="15" customHeight="1">
      <c r="B30" s="503"/>
      <c r="C30" s="504"/>
      <c r="D30" s="504"/>
      <c r="E30" s="91"/>
      <c r="F30" s="92"/>
      <c r="G30" s="93"/>
      <c r="H30" s="391"/>
      <c r="I30" s="394"/>
      <c r="J30" s="413"/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415"/>
      <c r="W30" s="421"/>
      <c r="X30" s="422"/>
      <c r="Y30" s="422"/>
      <c r="Z30" s="422"/>
      <c r="AA30" s="422"/>
      <c r="AB30" s="423"/>
      <c r="AC30" s="424"/>
      <c r="AD30" s="425"/>
      <c r="AF30" s="406"/>
      <c r="AG30" s="406"/>
      <c r="AH30" s="406"/>
      <c r="AI30" s="406"/>
      <c r="AJ30" s="406"/>
      <c r="AL30" s="407"/>
      <c r="AM30" s="426"/>
      <c r="AN30" s="427"/>
    </row>
    <row r="31" spans="2:45" ht="15" customHeight="1">
      <c r="B31" s="505" t="s">
        <v>34</v>
      </c>
      <c r="C31" s="506"/>
      <c r="D31" s="507"/>
      <c r="E31" s="508" t="s">
        <v>30</v>
      </c>
      <c r="F31" s="506"/>
      <c r="G31" s="509"/>
      <c r="H31" s="391"/>
      <c r="I31" s="394"/>
      <c r="J31" s="428">
        <v>25000</v>
      </c>
      <c r="K31" s="404">
        <v>20000</v>
      </c>
      <c r="L31" s="404">
        <v>16000</v>
      </c>
      <c r="M31" s="404">
        <v>12500</v>
      </c>
      <c r="N31" s="404">
        <v>10000</v>
      </c>
      <c r="O31" s="404">
        <v>5000</v>
      </c>
      <c r="P31" s="404">
        <v>1250</v>
      </c>
      <c r="Q31" s="430">
        <v>630</v>
      </c>
      <c r="R31" s="430">
        <v>315</v>
      </c>
      <c r="S31" s="432">
        <v>160</v>
      </c>
      <c r="T31" s="433"/>
      <c r="U31" s="432">
        <v>80</v>
      </c>
      <c r="V31" s="435"/>
      <c r="W31" s="436" t="s">
        <v>35</v>
      </c>
      <c r="X31" s="437"/>
      <c r="Y31" s="437"/>
      <c r="Z31" s="437"/>
      <c r="AA31" s="437"/>
      <c r="AB31" s="437"/>
      <c r="AC31" s="437"/>
      <c r="AD31" s="435"/>
      <c r="AF31" s="406"/>
      <c r="AG31" s="406"/>
      <c r="AH31" s="406"/>
      <c r="AI31" s="406"/>
      <c r="AJ31" s="406"/>
      <c r="AL31" s="407"/>
      <c r="AM31" s="408"/>
      <c r="AN31" s="409"/>
    </row>
    <row r="32" spans="2:45" ht="12.75" customHeight="1">
      <c r="B32" s="488" t="s">
        <v>157</v>
      </c>
      <c r="C32" s="510"/>
      <c r="D32" s="511"/>
      <c r="E32" s="492" t="s">
        <v>31</v>
      </c>
      <c r="F32" s="498"/>
      <c r="G32" s="499"/>
      <c r="H32" s="392"/>
      <c r="I32" s="395"/>
      <c r="J32" s="429"/>
      <c r="K32" s="405"/>
      <c r="L32" s="405"/>
      <c r="M32" s="405"/>
      <c r="N32" s="405"/>
      <c r="O32" s="405"/>
      <c r="P32" s="405"/>
      <c r="Q32" s="431"/>
      <c r="R32" s="431"/>
      <c r="S32" s="413"/>
      <c r="T32" s="434"/>
      <c r="U32" s="413"/>
      <c r="V32" s="415"/>
      <c r="W32" s="716"/>
      <c r="X32" s="717"/>
      <c r="Y32" s="717"/>
      <c r="Z32" s="717"/>
      <c r="AA32" s="717"/>
      <c r="AB32" s="717"/>
      <c r="AC32" s="717"/>
      <c r="AD32" s="718"/>
      <c r="AF32" s="406"/>
      <c r="AG32" s="406"/>
      <c r="AH32" s="406"/>
      <c r="AI32" s="406"/>
      <c r="AJ32" s="406"/>
      <c r="AL32" s="407"/>
      <c r="AM32" s="408"/>
      <c r="AN32" s="409"/>
    </row>
    <row r="33" spans="2:40" ht="12.75">
      <c r="B33" s="512"/>
      <c r="C33" s="510"/>
      <c r="D33" s="511"/>
      <c r="E33" s="500"/>
      <c r="F33" s="498"/>
      <c r="G33" s="499"/>
      <c r="H33" s="66">
        <v>1</v>
      </c>
      <c r="I33" s="16"/>
      <c r="J33" s="23"/>
      <c r="K33" s="23"/>
      <c r="L33" s="23"/>
      <c r="M33" s="17"/>
      <c r="N33" s="17"/>
      <c r="O33" s="17"/>
      <c r="P33" s="17"/>
      <c r="Q33" s="17"/>
      <c r="R33" s="17"/>
      <c r="S33" s="441"/>
      <c r="T33" s="442"/>
      <c r="U33" s="443"/>
      <c r="V33" s="444"/>
      <c r="W33" s="716"/>
      <c r="X33" s="717"/>
      <c r="Y33" s="717"/>
      <c r="Z33" s="717"/>
      <c r="AA33" s="717"/>
      <c r="AB33" s="717"/>
      <c r="AC33" s="717"/>
      <c r="AD33" s="718"/>
      <c r="AF33" s="406"/>
      <c r="AG33" s="406"/>
      <c r="AH33" s="406"/>
      <c r="AI33" s="406"/>
      <c r="AJ33" s="406"/>
      <c r="AL33" s="407"/>
      <c r="AM33" s="408"/>
      <c r="AN33" s="409"/>
    </row>
    <row r="34" spans="2:40" ht="12.75">
      <c r="B34" s="512"/>
      <c r="C34" s="510"/>
      <c r="D34" s="511"/>
      <c r="E34" s="500"/>
      <c r="F34" s="498"/>
      <c r="G34" s="499"/>
      <c r="H34" s="66">
        <v>2</v>
      </c>
      <c r="I34" s="16"/>
      <c r="J34" s="23"/>
      <c r="K34" s="23"/>
      <c r="L34" s="23"/>
      <c r="M34" s="17"/>
      <c r="N34" s="17"/>
      <c r="O34" s="17"/>
      <c r="P34" s="17"/>
      <c r="Q34" s="17"/>
      <c r="R34" s="17"/>
      <c r="S34" s="441"/>
      <c r="T34" s="442"/>
      <c r="U34" s="443"/>
      <c r="V34" s="444"/>
      <c r="W34" s="716"/>
      <c r="X34" s="717"/>
      <c r="Y34" s="717"/>
      <c r="Z34" s="717"/>
      <c r="AA34" s="717"/>
      <c r="AB34" s="717"/>
      <c r="AC34" s="717"/>
      <c r="AD34" s="718"/>
      <c r="AF34" s="406"/>
      <c r="AG34" s="406"/>
      <c r="AH34" s="406"/>
      <c r="AI34" s="406"/>
      <c r="AJ34" s="406"/>
      <c r="AL34" s="407"/>
      <c r="AM34" s="408"/>
      <c r="AN34" s="409"/>
    </row>
    <row r="35" spans="2:40" ht="12.75">
      <c r="B35" s="512"/>
      <c r="C35" s="510"/>
      <c r="D35" s="511"/>
      <c r="E35" s="500"/>
      <c r="F35" s="498"/>
      <c r="G35" s="499"/>
      <c r="H35" s="66">
        <v>3</v>
      </c>
      <c r="I35" s="16"/>
      <c r="J35" s="23"/>
      <c r="K35" s="23"/>
      <c r="L35" s="23"/>
      <c r="M35" s="17"/>
      <c r="N35" s="17"/>
      <c r="O35" s="17"/>
      <c r="P35" s="17"/>
      <c r="Q35" s="17"/>
      <c r="R35" s="17"/>
      <c r="S35" s="441"/>
      <c r="T35" s="442"/>
      <c r="U35" s="443"/>
      <c r="V35" s="444"/>
      <c r="W35" s="716"/>
      <c r="X35" s="717"/>
      <c r="Y35" s="717"/>
      <c r="Z35" s="717"/>
      <c r="AA35" s="717"/>
      <c r="AB35" s="717"/>
      <c r="AC35" s="717"/>
      <c r="AD35" s="718"/>
      <c r="AF35" s="406"/>
      <c r="AG35" s="406"/>
      <c r="AH35" s="406"/>
      <c r="AI35" s="406"/>
      <c r="AJ35" s="406"/>
      <c r="AL35" s="407"/>
      <c r="AM35" s="408"/>
      <c r="AN35" s="409"/>
    </row>
    <row r="36" spans="2:40" ht="13.5" thickBot="1">
      <c r="B36" s="513"/>
      <c r="C36" s="514"/>
      <c r="D36" s="515"/>
      <c r="E36" s="91"/>
      <c r="F36" s="92"/>
      <c r="G36" s="93"/>
      <c r="H36" s="66">
        <v>4</v>
      </c>
      <c r="I36" s="16"/>
      <c r="J36" s="23"/>
      <c r="K36" s="23"/>
      <c r="L36" s="23"/>
      <c r="M36" s="17"/>
      <c r="N36" s="17"/>
      <c r="O36" s="17"/>
      <c r="P36" s="17"/>
      <c r="Q36" s="17"/>
      <c r="R36" s="17"/>
      <c r="S36" s="441"/>
      <c r="T36" s="442"/>
      <c r="U36" s="443"/>
      <c r="V36" s="444"/>
      <c r="W36" s="716"/>
      <c r="X36" s="717"/>
      <c r="Y36" s="717"/>
      <c r="Z36" s="717"/>
      <c r="AA36" s="717"/>
      <c r="AB36" s="717"/>
      <c r="AC36" s="717"/>
      <c r="AD36" s="718"/>
      <c r="AF36" s="406"/>
      <c r="AG36" s="406"/>
      <c r="AH36" s="406"/>
      <c r="AI36" s="406"/>
      <c r="AJ36" s="406"/>
      <c r="AL36" s="33"/>
      <c r="AM36" s="34"/>
      <c r="AN36" s="35"/>
    </row>
    <row r="37" spans="2:40" ht="13.5" thickBot="1">
      <c r="B37" s="125" t="s">
        <v>37</v>
      </c>
      <c r="C37" s="126"/>
      <c r="D37" s="126"/>
      <c r="E37" s="486" t="s">
        <v>25</v>
      </c>
      <c r="F37" s="323"/>
      <c r="G37" s="487"/>
      <c r="H37" s="67">
        <v>5</v>
      </c>
      <c r="I37" s="16"/>
      <c r="J37" s="23"/>
      <c r="K37" s="23"/>
      <c r="L37" s="23"/>
      <c r="M37" s="17"/>
      <c r="N37" s="17"/>
      <c r="O37" s="17"/>
      <c r="P37" s="17"/>
      <c r="Q37" s="17"/>
      <c r="R37" s="17"/>
      <c r="S37" s="441"/>
      <c r="T37" s="442"/>
      <c r="U37" s="443"/>
      <c r="V37" s="444"/>
      <c r="W37" s="719"/>
      <c r="X37" s="720"/>
      <c r="Y37" s="720"/>
      <c r="Z37" s="720"/>
      <c r="AA37" s="720"/>
      <c r="AB37" s="720"/>
      <c r="AC37" s="720"/>
      <c r="AD37" s="721"/>
      <c r="AF37" s="406"/>
      <c r="AG37" s="406"/>
      <c r="AH37" s="406"/>
      <c r="AI37" s="406"/>
      <c r="AJ37" s="406"/>
    </row>
    <row r="38" spans="2:40" ht="14.25" customHeight="1" thickTop="1" thickBot="1">
      <c r="B38" s="488" t="s">
        <v>132</v>
      </c>
      <c r="C38" s="489"/>
      <c r="D38" s="489"/>
      <c r="E38" s="492" t="s">
        <v>36</v>
      </c>
      <c r="F38" s="493"/>
      <c r="G38" s="494"/>
      <c r="H38" s="8"/>
      <c r="I38" s="24"/>
      <c r="J38" s="25"/>
      <c r="K38" s="25"/>
      <c r="L38" s="14"/>
      <c r="M38" s="14"/>
      <c r="N38" s="14"/>
      <c r="O38" s="14"/>
      <c r="P38" s="14"/>
      <c r="Q38" s="14"/>
      <c r="R38" s="26"/>
      <c r="S38" s="445"/>
      <c r="T38" s="446"/>
      <c r="U38" s="445"/>
      <c r="V38" s="447"/>
      <c r="W38" s="454" t="s">
        <v>93</v>
      </c>
      <c r="X38" s="455"/>
      <c r="Y38" s="455"/>
      <c r="Z38" s="456"/>
      <c r="AA38" s="460"/>
      <c r="AB38" s="460"/>
      <c r="AC38" s="460"/>
      <c r="AD38" s="461"/>
      <c r="AF38" s="406"/>
      <c r="AG38" s="406"/>
      <c r="AH38" s="406"/>
      <c r="AI38" s="406"/>
      <c r="AJ38" s="406"/>
    </row>
    <row r="39" spans="2:40" ht="13.5" thickTop="1">
      <c r="B39" s="488"/>
      <c r="C39" s="489"/>
      <c r="D39" s="489"/>
      <c r="E39" s="492"/>
      <c r="F39" s="493"/>
      <c r="G39" s="494"/>
      <c r="H39" s="9"/>
      <c r="I39" s="27"/>
      <c r="J39" s="28"/>
      <c r="K39" s="28"/>
      <c r="L39" s="29"/>
      <c r="M39" s="29"/>
      <c r="N39" s="29"/>
      <c r="O39" s="29"/>
      <c r="P39" s="29"/>
      <c r="Q39" s="29"/>
      <c r="R39" s="29"/>
      <c r="S39" s="448"/>
      <c r="T39" s="449"/>
      <c r="U39" s="448"/>
      <c r="V39" s="450"/>
      <c r="W39" s="457"/>
      <c r="X39" s="458"/>
      <c r="Y39" s="458"/>
      <c r="Z39" s="459"/>
      <c r="AA39" s="462"/>
      <c r="AB39" s="462"/>
      <c r="AC39" s="462"/>
      <c r="AD39" s="463"/>
      <c r="AF39" s="406"/>
      <c r="AG39" s="406"/>
      <c r="AH39" s="406"/>
      <c r="AI39" s="406"/>
      <c r="AJ39" s="406"/>
    </row>
    <row r="40" spans="2:40" ht="13.5" thickBot="1">
      <c r="B40" s="490"/>
      <c r="C40" s="491"/>
      <c r="D40" s="491"/>
      <c r="E40" s="495"/>
      <c r="F40" s="496"/>
      <c r="G40" s="497"/>
      <c r="H40" s="10"/>
      <c r="I40" s="30"/>
      <c r="J40" s="31"/>
      <c r="K40" s="31"/>
      <c r="L40" s="29"/>
      <c r="M40" s="29"/>
      <c r="N40" s="29"/>
      <c r="O40" s="29"/>
      <c r="P40" s="29"/>
      <c r="Q40" s="29"/>
      <c r="R40" s="29"/>
      <c r="S40" s="464"/>
      <c r="T40" s="465"/>
      <c r="U40" s="464"/>
      <c r="V40" s="466"/>
      <c r="W40" s="479" t="s">
        <v>94</v>
      </c>
      <c r="X40" s="480"/>
      <c r="Y40" s="480"/>
      <c r="Z40" s="481"/>
      <c r="AA40" s="482"/>
      <c r="AB40" s="482"/>
      <c r="AC40" s="482"/>
      <c r="AD40" s="483"/>
      <c r="AF40" s="406"/>
      <c r="AG40" s="406"/>
      <c r="AH40" s="406"/>
      <c r="AI40" s="406"/>
      <c r="AJ40" s="406"/>
    </row>
    <row r="41" spans="2:40" ht="13.5" customHeight="1">
      <c r="B41" s="467" t="s">
        <v>38</v>
      </c>
      <c r="C41" s="468"/>
      <c r="D41" s="468"/>
      <c r="E41" s="468"/>
      <c r="F41" s="468"/>
      <c r="G41" s="468"/>
      <c r="H41" s="469"/>
      <c r="I41" s="32" t="s">
        <v>39</v>
      </c>
      <c r="J41" s="11" t="str">
        <f t="shared" ref="J41:R41" si="1">IF(J33="","",AVERAGE(J33:J37))</f>
        <v/>
      </c>
      <c r="K41" s="11" t="str">
        <f t="shared" si="1"/>
        <v/>
      </c>
      <c r="L41" s="11" t="str">
        <f t="shared" si="1"/>
        <v/>
      </c>
      <c r="M41" s="11" t="str">
        <f t="shared" si="1"/>
        <v/>
      </c>
      <c r="N41" s="11" t="str">
        <f t="shared" si="1"/>
        <v/>
      </c>
      <c r="O41" s="11" t="str">
        <f t="shared" si="1"/>
        <v/>
      </c>
      <c r="P41" s="11" t="str">
        <f t="shared" si="1"/>
        <v/>
      </c>
      <c r="Q41" s="11" t="str">
        <f t="shared" si="1"/>
        <v/>
      </c>
      <c r="R41" s="11" t="str">
        <f t="shared" si="1"/>
        <v/>
      </c>
      <c r="S41" s="473" t="str">
        <f>IF(S33="","",AVERAGE(S33:T37))</f>
        <v/>
      </c>
      <c r="T41" s="474"/>
      <c r="U41" s="473" t="str">
        <f>IF(U33="","",AVERAGE(U33:V37))</f>
        <v/>
      </c>
      <c r="V41" s="474"/>
      <c r="W41" s="479" t="s">
        <v>95</v>
      </c>
      <c r="X41" s="480"/>
      <c r="Y41" s="480"/>
      <c r="Z41" s="481"/>
      <c r="AA41" s="482"/>
      <c r="AB41" s="482"/>
      <c r="AC41" s="482"/>
      <c r="AD41" s="483"/>
      <c r="AF41" s="406"/>
      <c r="AG41" s="406"/>
      <c r="AH41" s="406"/>
      <c r="AI41" s="406"/>
      <c r="AJ41" s="406"/>
    </row>
    <row r="42" spans="2:40" ht="13.5" customHeight="1" thickBot="1">
      <c r="B42" s="470"/>
      <c r="C42" s="471"/>
      <c r="D42" s="471"/>
      <c r="E42" s="471"/>
      <c r="F42" s="471"/>
      <c r="G42" s="471"/>
      <c r="H42" s="472"/>
      <c r="I42" s="12" t="str">
        <f>IF(U42=" "," ","QA")</f>
        <v xml:space="preserve"> </v>
      </c>
      <c r="J42" s="13" t="str">
        <f>'[1]DATA ENTRY'!$AR$16</f>
        <v xml:space="preserve"> </v>
      </c>
      <c r="K42" s="13" t="str">
        <f>'[1]DATA ENTRY'!$AR$16</f>
        <v xml:space="preserve"> </v>
      </c>
      <c r="L42" s="13" t="str">
        <f>'[1]DATA ENTRY'!$AT$16</f>
        <v xml:space="preserve"> </v>
      </c>
      <c r="M42" s="13" t="str">
        <f>'[1]DATA ENTRY'!$AV$16</f>
        <v xml:space="preserve"> </v>
      </c>
      <c r="N42" s="13" t="str">
        <f>'[1]DATA ENTRY'!$AX$16</f>
        <v xml:space="preserve"> </v>
      </c>
      <c r="O42" s="13" t="str">
        <f>'[1]DATA ENTRY'!$AZ$16</f>
        <v xml:space="preserve"> </v>
      </c>
      <c r="P42" s="13" t="str">
        <f>'[1]DATA ENTRY'!$BD$16</f>
        <v xml:space="preserve"> </v>
      </c>
      <c r="Q42" s="13" t="str">
        <f>'[1]DATA ENTRY'!$BF$16</f>
        <v xml:space="preserve"> </v>
      </c>
      <c r="R42" s="13" t="str">
        <f>'[1]DATA ENTRY'!$BH$16</f>
        <v xml:space="preserve"> </v>
      </c>
      <c r="S42" s="475" t="str">
        <f>'[1]DATA ENTRY'!$BJ$16</f>
        <v xml:space="preserve"> </v>
      </c>
      <c r="T42" s="476"/>
      <c r="U42" s="477" t="str">
        <f>'[1]DATA ENTRY'!$BL$16</f>
        <v xml:space="preserve"> </v>
      </c>
      <c r="V42" s="478"/>
      <c r="W42" s="479" t="s">
        <v>96</v>
      </c>
      <c r="X42" s="480"/>
      <c r="Y42" s="480"/>
      <c r="Z42" s="481"/>
      <c r="AA42" s="484"/>
      <c r="AB42" s="484"/>
      <c r="AC42" s="484"/>
      <c r="AD42" s="485"/>
    </row>
    <row r="43" spans="2:40" ht="13.5" customHeight="1" thickTop="1" thickBot="1">
      <c r="B43" s="529" t="s">
        <v>133</v>
      </c>
      <c r="C43" s="530"/>
      <c r="D43" s="530"/>
      <c r="E43" s="530"/>
      <c r="F43" s="530"/>
      <c r="G43" s="530"/>
      <c r="H43" s="530"/>
      <c r="I43" s="530"/>
      <c r="J43" s="14"/>
      <c r="K43" s="14"/>
      <c r="L43" s="14"/>
      <c r="M43" s="14"/>
      <c r="N43" s="14"/>
      <c r="O43" s="14"/>
      <c r="P43" s="14"/>
      <c r="Q43" s="14"/>
      <c r="R43" s="14"/>
      <c r="S43" s="531"/>
      <c r="T43" s="532"/>
      <c r="U43" s="445"/>
      <c r="V43" s="447"/>
      <c r="W43" s="540"/>
      <c r="X43" s="541"/>
      <c r="Y43" s="541"/>
      <c r="Z43" s="541"/>
      <c r="AA43" s="542" t="s">
        <v>40</v>
      </c>
      <c r="AB43" s="542"/>
      <c r="AC43" s="542"/>
      <c r="AD43" s="543"/>
      <c r="AH43" s="62"/>
      <c r="AI43" s="63"/>
    </row>
    <row r="44" spans="2:40" ht="13.5" customHeight="1" thickTop="1">
      <c r="B44" s="544" t="s">
        <v>154</v>
      </c>
      <c r="C44" s="545"/>
      <c r="D44" s="545"/>
      <c r="E44" s="545"/>
      <c r="F44" s="545"/>
      <c r="G44" s="545"/>
      <c r="H44" s="545"/>
      <c r="I44" s="546"/>
      <c r="J44" s="533" t="s">
        <v>134</v>
      </c>
      <c r="K44" s="534"/>
      <c r="L44" s="534"/>
      <c r="M44" s="534"/>
      <c r="N44" s="535"/>
      <c r="O44" s="53" t="s">
        <v>156</v>
      </c>
      <c r="P44" s="53" t="s">
        <v>149</v>
      </c>
      <c r="Q44" s="53" t="s">
        <v>150</v>
      </c>
      <c r="R44" s="54" t="s">
        <v>151</v>
      </c>
      <c r="S44" s="536" t="s">
        <v>153</v>
      </c>
      <c r="T44" s="537"/>
      <c r="U44" s="538" t="s">
        <v>152</v>
      </c>
      <c r="V44" s="539"/>
      <c r="W44" s="527" t="s">
        <v>41</v>
      </c>
      <c r="X44" s="528"/>
      <c r="Y44" s="528"/>
      <c r="Z44" s="516"/>
      <c r="AA44" s="516"/>
      <c r="AB44" s="85" t="s">
        <v>42</v>
      </c>
      <c r="AC44" s="516"/>
      <c r="AD44" s="517"/>
      <c r="AH44" s="62"/>
      <c r="AI44" s="64"/>
    </row>
    <row r="45" spans="2:40" ht="13.5" customHeight="1" thickBot="1">
      <c r="B45" s="547"/>
      <c r="C45" s="548"/>
      <c r="D45" s="548"/>
      <c r="E45" s="548"/>
      <c r="F45" s="548"/>
      <c r="G45" s="548"/>
      <c r="H45" s="548"/>
      <c r="I45" s="549"/>
      <c r="J45" s="518" t="s">
        <v>155</v>
      </c>
      <c r="K45" s="519"/>
      <c r="L45" s="519"/>
      <c r="M45" s="519"/>
      <c r="N45" s="520"/>
      <c r="O45" s="55"/>
      <c r="P45" s="55"/>
      <c r="Q45" s="55"/>
      <c r="R45" s="55"/>
      <c r="S45" s="521"/>
      <c r="T45" s="522"/>
      <c r="U45" s="521"/>
      <c r="V45" s="523"/>
      <c r="W45" s="524" t="s">
        <v>43</v>
      </c>
      <c r="X45" s="525"/>
      <c r="Y45" s="525"/>
      <c r="Z45" s="525"/>
      <c r="AA45" s="525"/>
      <c r="AB45" s="525"/>
      <c r="AC45" s="525"/>
      <c r="AD45" s="526"/>
      <c r="AH45" s="62"/>
      <c r="AI45" s="64"/>
    </row>
    <row r="46" spans="2:40" ht="13.5" customHeight="1">
      <c r="B46" s="68"/>
      <c r="C46" s="68"/>
      <c r="D46" s="68"/>
      <c r="E46" s="68"/>
      <c r="F46" s="68"/>
      <c r="G46" s="68"/>
      <c r="H46" s="68"/>
      <c r="I46" s="68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70"/>
      <c r="V46" s="71"/>
      <c r="W46" s="72"/>
      <c r="X46" s="72"/>
      <c r="Y46" s="72"/>
      <c r="Z46" s="72"/>
      <c r="AA46" s="72"/>
      <c r="AB46" s="72"/>
      <c r="AC46" s="72"/>
      <c r="AD46" s="72"/>
      <c r="AH46" s="62"/>
      <c r="AI46" s="64"/>
    </row>
    <row r="47" spans="2:40" ht="12.75">
      <c r="B47" s="73" t="s">
        <v>162</v>
      </c>
      <c r="C47" s="73"/>
      <c r="D47" s="73"/>
      <c r="E47" s="73"/>
      <c r="F47" s="73"/>
      <c r="G47" s="73"/>
      <c r="H47" s="73"/>
      <c r="I47" s="73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3"/>
      <c r="Y47" s="73"/>
      <c r="Z47" s="73"/>
      <c r="AA47" s="73"/>
      <c r="AB47" s="73"/>
      <c r="AC47" s="73"/>
      <c r="AD47" s="75" t="s">
        <v>161</v>
      </c>
      <c r="AH47" s="62"/>
      <c r="AI47" s="64"/>
    </row>
    <row r="48" spans="2:40" ht="9" customHeight="1">
      <c r="B48" s="104"/>
      <c r="C48" s="104"/>
      <c r="D48" s="104"/>
      <c r="E48" s="10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H48" s="62"/>
      <c r="AI48" s="64"/>
    </row>
    <row r="49" spans="2:35" ht="11.25">
      <c r="AH49" s="62"/>
      <c r="AI49" s="64"/>
    </row>
    <row r="50" spans="2:35" ht="11.25" customHeight="1">
      <c r="B50" s="58"/>
      <c r="C50" s="58"/>
      <c r="D50" s="58"/>
      <c r="E50" s="58"/>
      <c r="F50" s="58"/>
      <c r="G50" s="58"/>
      <c r="H50" s="58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AH50" s="62"/>
      <c r="AI50" s="64"/>
    </row>
    <row r="51" spans="2:35" ht="11.25" customHeight="1">
      <c r="B51" s="58"/>
      <c r="C51" s="58"/>
      <c r="D51" s="58"/>
      <c r="E51" s="58"/>
      <c r="F51" s="58"/>
      <c r="G51" s="58"/>
      <c r="H51" s="58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AH51" s="62"/>
      <c r="AI51" s="64"/>
    </row>
    <row r="52" spans="2:35" ht="12" customHeight="1">
      <c r="B52" s="58"/>
      <c r="C52" s="58"/>
      <c r="D52" s="58"/>
      <c r="E52" s="58"/>
      <c r="F52" s="58"/>
      <c r="G52" s="58"/>
      <c r="H52" s="58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AH52" s="65"/>
      <c r="AI52" s="62"/>
    </row>
    <row r="53" spans="2:35" ht="9" customHeight="1">
      <c r="B53" s="59"/>
      <c r="C53" s="59"/>
      <c r="D53" s="59"/>
      <c r="E53" s="59"/>
      <c r="F53" s="59"/>
      <c r="G53" s="59"/>
      <c r="H53" s="59"/>
      <c r="I53" s="60"/>
      <c r="J53" s="60"/>
      <c r="K53" s="60"/>
      <c r="L53" s="60"/>
      <c r="M53" s="60"/>
      <c r="N53" s="60"/>
      <c r="O53" s="57"/>
      <c r="P53" s="57"/>
      <c r="Q53" s="57"/>
      <c r="R53" s="57"/>
      <c r="S53" s="57"/>
      <c r="T53" s="57"/>
      <c r="U53" s="57"/>
    </row>
    <row r="54" spans="2:35" ht="9" customHeight="1">
      <c r="B54" s="59"/>
      <c r="C54" s="59"/>
      <c r="D54" s="59"/>
      <c r="E54" s="59"/>
      <c r="F54" s="59"/>
      <c r="G54" s="59"/>
      <c r="H54" s="59"/>
      <c r="I54" s="60"/>
      <c r="J54" s="60"/>
      <c r="K54" s="60"/>
      <c r="L54" s="60"/>
      <c r="M54" s="60"/>
      <c r="N54" s="60"/>
      <c r="O54" s="57"/>
      <c r="P54" s="57"/>
      <c r="Q54" s="57"/>
      <c r="R54" s="57"/>
      <c r="S54" s="57"/>
      <c r="T54" s="57"/>
      <c r="U54" s="57"/>
    </row>
    <row r="55" spans="2:35" ht="9.75" customHeight="1">
      <c r="B55" s="59"/>
      <c r="C55" s="59"/>
      <c r="D55" s="59"/>
      <c r="E55" s="59"/>
      <c r="F55" s="59"/>
      <c r="G55" s="59"/>
      <c r="H55" s="59"/>
      <c r="I55" s="60"/>
      <c r="J55" s="60"/>
      <c r="K55" s="60"/>
      <c r="L55" s="60"/>
      <c r="M55" s="60"/>
      <c r="N55" s="60"/>
      <c r="O55" s="57"/>
      <c r="P55" s="57"/>
      <c r="Q55" s="57"/>
      <c r="R55" s="57"/>
      <c r="S55" s="57"/>
      <c r="T55" s="57"/>
      <c r="U55" s="57"/>
    </row>
    <row r="56" spans="2:35" ht="9" customHeight="1">
      <c r="B56" s="59"/>
      <c r="C56" s="59"/>
      <c r="D56" s="59"/>
      <c r="E56" s="59"/>
      <c r="F56" s="59"/>
      <c r="G56" s="59"/>
      <c r="H56" s="59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</row>
    <row r="57" spans="2:35" ht="9" customHeight="1">
      <c r="B57" s="59"/>
      <c r="C57" s="59"/>
      <c r="D57" s="59"/>
      <c r="E57" s="59"/>
      <c r="F57" s="59"/>
      <c r="G57" s="59"/>
      <c r="H57" s="59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</row>
    <row r="58" spans="2:35" ht="9.75" customHeight="1">
      <c r="B58" s="59"/>
      <c r="C58" s="59"/>
      <c r="D58" s="59"/>
      <c r="E58" s="59"/>
      <c r="F58" s="59"/>
      <c r="G58" s="59"/>
      <c r="H58" s="59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</row>
    <row r="59" spans="2:35" ht="9" customHeight="1">
      <c r="B59" s="59"/>
      <c r="C59" s="59"/>
      <c r="D59" s="59"/>
      <c r="E59" s="59"/>
      <c r="F59" s="59"/>
      <c r="G59" s="59"/>
      <c r="H59" s="59"/>
      <c r="I59" s="61"/>
      <c r="J59" s="61"/>
      <c r="K59" s="61"/>
      <c r="L59" s="61"/>
      <c r="M59" s="61"/>
      <c r="N59" s="61"/>
      <c r="O59" s="60"/>
      <c r="P59" s="60"/>
      <c r="Q59" s="60"/>
      <c r="R59" s="60"/>
      <c r="S59" s="60"/>
      <c r="T59" s="60"/>
      <c r="U59" s="60"/>
    </row>
    <row r="60" spans="2:35" ht="9" customHeight="1">
      <c r="B60" s="59"/>
      <c r="C60" s="59"/>
      <c r="D60" s="59"/>
      <c r="E60" s="59"/>
      <c r="F60" s="59"/>
      <c r="G60" s="59"/>
      <c r="H60" s="59"/>
      <c r="I60" s="61"/>
      <c r="J60" s="61"/>
      <c r="K60" s="61"/>
      <c r="L60" s="61"/>
      <c r="M60" s="61"/>
      <c r="N60" s="61"/>
      <c r="O60" s="60"/>
      <c r="P60" s="60"/>
      <c r="Q60" s="60"/>
      <c r="R60" s="60"/>
      <c r="S60" s="60"/>
      <c r="T60" s="60"/>
      <c r="U60" s="60"/>
    </row>
    <row r="61" spans="2:35" ht="9.75" customHeight="1">
      <c r="B61" s="59"/>
      <c r="C61" s="59"/>
      <c r="D61" s="59"/>
      <c r="E61" s="59"/>
      <c r="F61" s="59"/>
      <c r="G61" s="59"/>
      <c r="H61" s="59"/>
      <c r="I61" s="61"/>
      <c r="J61" s="61"/>
      <c r="K61" s="61"/>
      <c r="L61" s="61"/>
      <c r="M61" s="61"/>
      <c r="N61" s="61"/>
      <c r="O61" s="60"/>
      <c r="P61" s="60"/>
      <c r="Q61" s="60"/>
      <c r="R61" s="60"/>
      <c r="S61" s="60"/>
      <c r="T61" s="60"/>
      <c r="U61" s="60"/>
    </row>
    <row r="62" spans="2:35" ht="9" customHeight="1">
      <c r="B62" s="59"/>
      <c r="C62" s="59"/>
      <c r="D62" s="59"/>
      <c r="E62" s="59"/>
      <c r="F62" s="59"/>
      <c r="G62" s="59"/>
      <c r="H62" s="59"/>
      <c r="I62" s="61"/>
      <c r="J62" s="61"/>
      <c r="K62" s="61"/>
      <c r="L62" s="61"/>
      <c r="M62" s="61"/>
      <c r="N62" s="61"/>
      <c r="O62" s="60"/>
      <c r="P62" s="60"/>
      <c r="Q62" s="60"/>
      <c r="R62" s="60"/>
      <c r="S62" s="60"/>
      <c r="T62" s="60"/>
      <c r="U62" s="60"/>
    </row>
    <row r="63" spans="2:35" ht="9" customHeight="1">
      <c r="B63" s="59"/>
      <c r="C63" s="59"/>
      <c r="D63" s="59"/>
      <c r="E63" s="59"/>
      <c r="F63" s="59"/>
      <c r="G63" s="59"/>
      <c r="H63" s="59"/>
      <c r="I63" s="61"/>
      <c r="J63" s="61"/>
      <c r="K63" s="61"/>
      <c r="L63" s="61"/>
      <c r="M63" s="61"/>
      <c r="N63" s="61"/>
      <c r="O63" s="60"/>
      <c r="P63" s="60"/>
      <c r="Q63" s="60"/>
      <c r="R63" s="60"/>
      <c r="S63" s="60"/>
      <c r="T63" s="60"/>
      <c r="U63" s="60"/>
    </row>
    <row r="64" spans="2:35" ht="9.75" customHeight="1">
      <c r="B64" s="59"/>
      <c r="C64" s="59"/>
      <c r="D64" s="59"/>
      <c r="E64" s="59"/>
      <c r="F64" s="59"/>
      <c r="G64" s="59"/>
      <c r="H64" s="59"/>
      <c r="I64" s="61"/>
      <c r="J64" s="61"/>
      <c r="K64" s="61"/>
      <c r="L64" s="61"/>
      <c r="M64" s="61"/>
      <c r="N64" s="61"/>
      <c r="O64" s="60"/>
      <c r="P64" s="60"/>
      <c r="Q64" s="60"/>
      <c r="R64" s="60"/>
      <c r="S64" s="60"/>
      <c r="T64" s="60"/>
      <c r="U64" s="60"/>
    </row>
    <row r="65" spans="2:21" ht="9" customHeight="1">
      <c r="B65" s="59"/>
      <c r="C65" s="59"/>
      <c r="D65" s="59"/>
      <c r="E65" s="59"/>
      <c r="F65" s="59"/>
      <c r="G65" s="59"/>
      <c r="H65" s="59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</row>
    <row r="66" spans="2:21" ht="9" customHeight="1">
      <c r="B66" s="59"/>
      <c r="C66" s="59"/>
      <c r="D66" s="59"/>
      <c r="E66" s="59"/>
      <c r="F66" s="59"/>
      <c r="G66" s="59"/>
      <c r="H66" s="59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</row>
    <row r="67" spans="2:21" ht="9" customHeight="1">
      <c r="B67" s="59"/>
      <c r="C67" s="59"/>
      <c r="D67" s="59"/>
      <c r="E67" s="59"/>
      <c r="F67" s="59"/>
      <c r="G67" s="59"/>
      <c r="H67" s="59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</row>
    <row r="68" spans="2:21" ht="9" customHeight="1">
      <c r="B68" s="59"/>
      <c r="C68" s="59"/>
      <c r="D68" s="59"/>
      <c r="E68" s="59"/>
      <c r="F68" s="59"/>
      <c r="G68" s="59"/>
      <c r="H68" s="59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</row>
    <row r="69" spans="2:21" ht="9" customHeight="1">
      <c r="B69" s="59"/>
      <c r="C69" s="59"/>
      <c r="D69" s="59"/>
      <c r="E69" s="59"/>
      <c r="F69" s="59"/>
      <c r="G69" s="59"/>
      <c r="H69" s="59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</row>
    <row r="70" spans="2:21" ht="9" customHeight="1">
      <c r="B70" s="59"/>
      <c r="C70" s="59"/>
      <c r="D70" s="59"/>
      <c r="E70" s="59"/>
      <c r="F70" s="59"/>
      <c r="G70" s="59"/>
      <c r="H70" s="59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</row>
  </sheetData>
  <sheetProtection sheet="1" scenarios="1" formatCells="0" formatColumns="0" formatRows="0"/>
  <dataConsolidate/>
  <mergeCells count="266">
    <mergeCell ref="Z44:AA44"/>
    <mergeCell ref="AC44:AD44"/>
    <mergeCell ref="J45:N45"/>
    <mergeCell ref="S45:T45"/>
    <mergeCell ref="U45:V45"/>
    <mergeCell ref="W45:AD45"/>
    <mergeCell ref="W44:Y44"/>
    <mergeCell ref="B43:I43"/>
    <mergeCell ref="S43:T43"/>
    <mergeCell ref="U43:V43"/>
    <mergeCell ref="J44:N44"/>
    <mergeCell ref="S44:T44"/>
    <mergeCell ref="U44:V44"/>
    <mergeCell ref="W43:Z43"/>
    <mergeCell ref="AA43:AD43"/>
    <mergeCell ref="B44:I45"/>
    <mergeCell ref="E37:G37"/>
    <mergeCell ref="B38:D40"/>
    <mergeCell ref="E38:G40"/>
    <mergeCell ref="E32:G35"/>
    <mergeCell ref="B28:D28"/>
    <mergeCell ref="B29:D30"/>
    <mergeCell ref="B31:D31"/>
    <mergeCell ref="E31:G31"/>
    <mergeCell ref="B32:D36"/>
    <mergeCell ref="S40:T40"/>
    <mergeCell ref="U40:V40"/>
    <mergeCell ref="AF40:AJ40"/>
    <mergeCell ref="B41:H42"/>
    <mergeCell ref="S41:T41"/>
    <mergeCell ref="U41:V41"/>
    <mergeCell ref="AF41:AJ41"/>
    <mergeCell ref="S42:T42"/>
    <mergeCell ref="U42:V42"/>
    <mergeCell ref="W40:Z40"/>
    <mergeCell ref="W41:Z41"/>
    <mergeCell ref="W42:Z42"/>
    <mergeCell ref="AA40:AD40"/>
    <mergeCell ref="AA41:AD41"/>
    <mergeCell ref="AA42:AD42"/>
    <mergeCell ref="S38:T38"/>
    <mergeCell ref="U38:V38"/>
    <mergeCell ref="AF38:AJ38"/>
    <mergeCell ref="S39:T39"/>
    <mergeCell ref="U39:V39"/>
    <mergeCell ref="AF39:AJ39"/>
    <mergeCell ref="S36:T36"/>
    <mergeCell ref="U36:V36"/>
    <mergeCell ref="AF36:AJ36"/>
    <mergeCell ref="S37:T37"/>
    <mergeCell ref="U37:V37"/>
    <mergeCell ref="AF37:AJ37"/>
    <mergeCell ref="W38:Z39"/>
    <mergeCell ref="AA38:AD38"/>
    <mergeCell ref="AA39:AD39"/>
    <mergeCell ref="W32:AD37"/>
    <mergeCell ref="AL32:AN32"/>
    <mergeCell ref="S33:T33"/>
    <mergeCell ref="AL34:AN34"/>
    <mergeCell ref="S35:T35"/>
    <mergeCell ref="U35:V35"/>
    <mergeCell ref="AF35:AJ35"/>
    <mergeCell ref="AL35:AN35"/>
    <mergeCell ref="U33:V33"/>
    <mergeCell ref="AF33:AJ33"/>
    <mergeCell ref="S34:T34"/>
    <mergeCell ref="U34:V34"/>
    <mergeCell ref="AF34:AJ34"/>
    <mergeCell ref="AL33:AN33"/>
    <mergeCell ref="M31:M32"/>
    <mergeCell ref="N31:N32"/>
    <mergeCell ref="O31:O32"/>
    <mergeCell ref="Q31:Q32"/>
    <mergeCell ref="R31:R32"/>
    <mergeCell ref="S31:T32"/>
    <mergeCell ref="U31:V32"/>
    <mergeCell ref="W31:AD31"/>
    <mergeCell ref="AF31:AJ31"/>
    <mergeCell ref="AF32:AJ32"/>
    <mergeCell ref="AF26:AJ27"/>
    <mergeCell ref="AL26:AN26"/>
    <mergeCell ref="AL27:AN27"/>
    <mergeCell ref="H28:H32"/>
    <mergeCell ref="I28:I32"/>
    <mergeCell ref="J28:V28"/>
    <mergeCell ref="W28:AB28"/>
    <mergeCell ref="AC28:AD28"/>
    <mergeCell ref="P31:P32"/>
    <mergeCell ref="AF28:AJ28"/>
    <mergeCell ref="AL28:AN28"/>
    <mergeCell ref="J29:V30"/>
    <mergeCell ref="W29:AB29"/>
    <mergeCell ref="AC29:AD29"/>
    <mergeCell ref="AF29:AJ29"/>
    <mergeCell ref="AL29:AN29"/>
    <mergeCell ref="W30:AB30"/>
    <mergeCell ref="AC30:AD30"/>
    <mergeCell ref="AL30:AN30"/>
    <mergeCell ref="AF30:AJ30"/>
    <mergeCell ref="AL31:AN31"/>
    <mergeCell ref="J31:J32"/>
    <mergeCell ref="K31:K32"/>
    <mergeCell ref="L31:L32"/>
    <mergeCell ref="AB23:AB25"/>
    <mergeCell ref="AC23:AC25"/>
    <mergeCell ref="AD23:AD25"/>
    <mergeCell ref="Q21:R21"/>
    <mergeCell ref="T21:U21"/>
    <mergeCell ref="B22:C22"/>
    <mergeCell ref="D22:E22"/>
    <mergeCell ref="F22:G22"/>
    <mergeCell ref="I22:J22"/>
    <mergeCell ref="K22:L22"/>
    <mergeCell ref="O22:P22"/>
    <mergeCell ref="Q22:R22"/>
    <mergeCell ref="T22:U22"/>
    <mergeCell ref="B21:C21"/>
    <mergeCell ref="D21:E21"/>
    <mergeCell ref="F21:G21"/>
    <mergeCell ref="I21:J21"/>
    <mergeCell ref="K21:L21"/>
    <mergeCell ref="O21:P21"/>
    <mergeCell ref="N23:N25"/>
    <mergeCell ref="O23:P25"/>
    <mergeCell ref="Q23:R25"/>
    <mergeCell ref="Z23:Z25"/>
    <mergeCell ref="AA23:AA25"/>
    <mergeCell ref="B26:D26"/>
    <mergeCell ref="E26:G26"/>
    <mergeCell ref="B23:H25"/>
    <mergeCell ref="Q19:R19"/>
    <mergeCell ref="T19:U19"/>
    <mergeCell ref="B20:C20"/>
    <mergeCell ref="D20:E20"/>
    <mergeCell ref="F20:G20"/>
    <mergeCell ref="I20:J20"/>
    <mergeCell ref="K20:L20"/>
    <mergeCell ref="O20:P20"/>
    <mergeCell ref="Q20:R20"/>
    <mergeCell ref="T20:U20"/>
    <mergeCell ref="B19:C19"/>
    <mergeCell ref="D19:E19"/>
    <mergeCell ref="F19:G19"/>
    <mergeCell ref="I19:J19"/>
    <mergeCell ref="K19:L19"/>
    <mergeCell ref="O19:P19"/>
    <mergeCell ref="I23:J25"/>
    <mergeCell ref="K23:L25"/>
    <mergeCell ref="M23:M25"/>
    <mergeCell ref="S23:Y25"/>
    <mergeCell ref="Q17:R17"/>
    <mergeCell ref="T17:U17"/>
    <mergeCell ref="B18:C18"/>
    <mergeCell ref="D18:E18"/>
    <mergeCell ref="F18:G18"/>
    <mergeCell ref="I18:J18"/>
    <mergeCell ref="K18:L18"/>
    <mergeCell ref="O18:P18"/>
    <mergeCell ref="Q18:R18"/>
    <mergeCell ref="T18:U18"/>
    <mergeCell ref="B17:C17"/>
    <mergeCell ref="D17:E17"/>
    <mergeCell ref="F17:G17"/>
    <mergeCell ref="I17:J17"/>
    <mergeCell ref="K17:L17"/>
    <mergeCell ref="O17:P17"/>
    <mergeCell ref="AH16:AI16"/>
    <mergeCell ref="AJ16:AK16"/>
    <mergeCell ref="AL16:AM16"/>
    <mergeCell ref="AN16:AO16"/>
    <mergeCell ref="AP16:AQ16"/>
    <mergeCell ref="AR16:AS16"/>
    <mergeCell ref="Q15:R15"/>
    <mergeCell ref="T15:U15"/>
    <mergeCell ref="AF15:AI15"/>
    <mergeCell ref="B16:H16"/>
    <mergeCell ref="I16:J16"/>
    <mergeCell ref="K16:L16"/>
    <mergeCell ref="O16:P16"/>
    <mergeCell ref="Q16:R16"/>
    <mergeCell ref="T16:U16"/>
    <mergeCell ref="AF16:AG16"/>
    <mergeCell ref="B15:C15"/>
    <mergeCell ref="D15:E15"/>
    <mergeCell ref="F15:G15"/>
    <mergeCell ref="I15:J15"/>
    <mergeCell ref="K15:L15"/>
    <mergeCell ref="O15:P15"/>
    <mergeCell ref="AD12:AD13"/>
    <mergeCell ref="B14:C14"/>
    <mergeCell ref="D14:E14"/>
    <mergeCell ref="F14:G14"/>
    <mergeCell ref="I14:J14"/>
    <mergeCell ref="K14:L14"/>
    <mergeCell ref="O14:P14"/>
    <mergeCell ref="Q14:R14"/>
    <mergeCell ref="V12:V13"/>
    <mergeCell ref="W12:W13"/>
    <mergeCell ref="X12:X13"/>
    <mergeCell ref="Y12:Y13"/>
    <mergeCell ref="Z12:Z13"/>
    <mergeCell ref="AA12:AA13"/>
    <mergeCell ref="M12:M13"/>
    <mergeCell ref="N12:N13"/>
    <mergeCell ref="O12:P13"/>
    <mergeCell ref="Q12:R13"/>
    <mergeCell ref="S12:S14"/>
    <mergeCell ref="T12:U13"/>
    <mergeCell ref="T14:U14"/>
    <mergeCell ref="AD8:AD9"/>
    <mergeCell ref="M9:Q9"/>
    <mergeCell ref="R9:X9"/>
    <mergeCell ref="B10:C13"/>
    <mergeCell ref="D10:H11"/>
    <mergeCell ref="I10:R11"/>
    <mergeCell ref="S10:AD11"/>
    <mergeCell ref="D12:G13"/>
    <mergeCell ref="I12:J13"/>
    <mergeCell ref="K12:L13"/>
    <mergeCell ref="L8:L9"/>
    <mergeCell ref="M8:Q8"/>
    <mergeCell ref="R8:X8"/>
    <mergeCell ref="Y8:Z9"/>
    <mergeCell ref="AA8:AA9"/>
    <mergeCell ref="AB8:AC9"/>
    <mergeCell ref="F8:F9"/>
    <mergeCell ref="G8:G9"/>
    <mergeCell ref="H8:H9"/>
    <mergeCell ref="I8:I9"/>
    <mergeCell ref="J8:J9"/>
    <mergeCell ref="K8:K9"/>
    <mergeCell ref="AB12:AB13"/>
    <mergeCell ref="AC12:AC13"/>
    <mergeCell ref="R6:T6"/>
    <mergeCell ref="U6:X6"/>
    <mergeCell ref="Y6:Z7"/>
    <mergeCell ref="AA6:AA7"/>
    <mergeCell ref="AB6:AC6"/>
    <mergeCell ref="AD6:AD7"/>
    <mergeCell ref="R7:T7"/>
    <mergeCell ref="U7:X7"/>
    <mergeCell ref="AB7:AC7"/>
    <mergeCell ref="B1:Y3"/>
    <mergeCell ref="Z1:AD3"/>
    <mergeCell ref="B4:E9"/>
    <mergeCell ref="F4:H4"/>
    <mergeCell ref="I4:L5"/>
    <mergeCell ref="M4:Q4"/>
    <mergeCell ref="R4:T4"/>
    <mergeCell ref="U4:X4"/>
    <mergeCell ref="Y4:Z5"/>
    <mergeCell ref="AA4:AA5"/>
    <mergeCell ref="F6:H6"/>
    <mergeCell ref="I6:I7"/>
    <mergeCell ref="J6:J7"/>
    <mergeCell ref="K6:K7"/>
    <mergeCell ref="L6:L7"/>
    <mergeCell ref="M6:Q6"/>
    <mergeCell ref="M7:Q7"/>
    <mergeCell ref="AB4:AC4"/>
    <mergeCell ref="AD4:AD5"/>
    <mergeCell ref="F5:H5"/>
    <mergeCell ref="M5:Q5"/>
    <mergeCell ref="R5:T5"/>
    <mergeCell ref="U5:X5"/>
    <mergeCell ref="AB5:AC5"/>
  </mergeCells>
  <dataValidations count="12">
    <dataValidation type="list" allowBlank="1" showInputMessage="1" showErrorMessage="1" sqref="H13">
      <formula1>$AJ$17:$AJ$21</formula1>
    </dataValidation>
    <dataValidation type="list" allowBlank="1" showInputMessage="1" showErrorMessage="1" sqref="R7:T7">
      <formula1>$AR$17:$AR$21</formula1>
    </dataValidation>
    <dataValidation type="list" allowBlank="1" showInputMessage="1" showErrorMessage="1" sqref="V15:V22">
      <formula1>$AP$17:$AP$19</formula1>
    </dataValidation>
    <dataValidation type="list" allowBlank="1" showInputMessage="1" showErrorMessage="1" sqref="H18:H22">
      <formula1>$AN$17:$AN$22</formula1>
    </dataValidation>
    <dataValidation type="list" allowBlank="1" showInputMessage="1" showErrorMessage="1" sqref="F18:G22">
      <formula1>$AL$17:$AL$21</formula1>
    </dataValidation>
    <dataValidation type="list" allowBlank="1" showInputMessage="1" showErrorMessage="1" sqref="D12:G13">
      <formula1>$AL$27:$AL$36</formula1>
    </dataValidation>
    <dataValidation type="list" allowBlank="1" showInputMessage="1" showErrorMessage="1" sqref="I33:I40">
      <formula1>$AF$17:$AF$21</formula1>
    </dataValidation>
    <dataValidation type="whole" allowBlank="1" showInputMessage="1" showErrorMessage="1" sqref="AH52 AF23 AH23 AJ23 AL23 AN23 AP23 AR23">
      <formula1>111</formula1>
      <formula2>222</formula2>
    </dataValidation>
    <dataValidation type="whole" allowBlank="1" showInputMessage="1" sqref="AH43:AH51 AF15:AF22 AH16:AH22 AJ16:AJ22 AL16:AL22 AN16:AN22 AP16:AP22 AR16:AR22">
      <formula1>111</formula1>
      <formula2>222</formula2>
    </dataValidation>
    <dataValidation type="decimal" allowBlank="1" showInputMessage="1" showErrorMessage="1" sqref="AK24:AK65536 AH42:AI42 AJ42:AJ65536 AH53:AI65536 D10 AJ1:AS15 AL37:AN65536 S10 F6:H7 M8:R8 Y8 M4:X4 AF50:AG65536 AF1:AI14 J31:S31 I48:I52 W28:AB29 F48:H49 AE1:AE1048576 B1:Y3 B49:E49 Y4:Z7 AL24:AN25 W48:AD65536 AF24:AJ27 F4:H4 I4:L7 M6:X6 V46:V65536 X44:AD46 W38 W31:AD31 AT1:IV1048576 J41:V42 O47:U55 B26 B4:E9 H17 AB4:AC9 B16:B17 D17 F17 I42 J47:N52 AO24:AS65536 B10:C13 J29 B41:H42 I28:I32 C37:D37 B43:I43 U31 E26:E38 F26:G37 C26:D28 AA43 B28:B29 W40:W46 B31:D36 B37:B38 B46:U46 B71:U65536">
      <formula1>111</formula1>
      <formula2>222</formula2>
    </dataValidation>
    <dataValidation type="decimal" allowBlank="1" showInputMessage="1" sqref="O56 AD4:AD9 M9:R9 Z1:AD2 H28:H32 I14 AF28:AJ41 W30:AB30 F5:H5 F8:L9 M5:R5 AC28:AD29 AA38:AA42 U5:X5 U7:X7 Z23:AD25 J43:V43 H27:V27 AA4:AA9 S23 K23 D10:H10 M7:Q7 O23 Q23 K12 N14:O14 M23:N25 I23:J25 J28:V28 M12:O12 I10:R11 Q12 O44:V45 I12 B53:N58 B59:U70">
      <formula1>111</formula1>
      <formula2>222</formula2>
    </dataValidation>
    <dataValidation allowBlank="1" showInputMessage="1" sqref="AC30:AD30 J33:V40 M15:O22 AD15:AD22 Q14:Q22 I15:K22 H33:H40 Y15:AB22 W15:W22 B15:D15 F15 H15 D14:G14 S15:U22 B18:B23 C18:E22"/>
  </dataValidations>
  <printOptions horizontalCentered="1" verticalCentered="1"/>
  <pageMargins left="0.25" right="0.25" top="0" bottom="0" header="0.5" footer="0.5"/>
  <pageSetup scale="88" orientation="landscape" r:id="rId1"/>
  <headerFooter alignWithMargins="0"/>
  <ignoredErrors>
    <ignoredError sqref="J41:R4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S70"/>
  <sheetViews>
    <sheetView view="pageBreakPreview" zoomScaleNormal="100" zoomScaleSheetLayoutView="100" workbookViewId="0">
      <selection activeCell="T12" sqref="T12:U13"/>
    </sheetView>
  </sheetViews>
  <sheetFormatPr defaultRowHeight="9"/>
  <cols>
    <col min="1" max="1" width="3.7109375" style="1" customWidth="1"/>
    <col min="2" max="2" width="6.42578125" style="1" customWidth="1"/>
    <col min="3" max="3" width="4.7109375" style="1" customWidth="1"/>
    <col min="4" max="4" width="4.85546875" style="1" customWidth="1"/>
    <col min="5" max="5" width="5.28515625" style="1" customWidth="1"/>
    <col min="6" max="6" width="5.42578125" style="1" customWidth="1"/>
    <col min="7" max="7" width="4.5703125" style="1" customWidth="1"/>
    <col min="8" max="8" width="7.7109375" style="1" customWidth="1"/>
    <col min="9" max="9" width="6.140625" style="1" customWidth="1"/>
    <col min="10" max="11" width="6" style="1" customWidth="1"/>
    <col min="12" max="13" width="6.140625" style="1" customWidth="1"/>
    <col min="14" max="14" width="5.7109375" style="1" customWidth="1"/>
    <col min="15" max="16" width="4.85546875" style="1" customWidth="1"/>
    <col min="17" max="18" width="4.7109375" style="1" customWidth="1"/>
    <col min="19" max="19" width="2.28515625" style="1" customWidth="1"/>
    <col min="20" max="20" width="3.7109375" style="1" customWidth="1"/>
    <col min="21" max="21" width="4.7109375" style="1" customWidth="1"/>
    <col min="22" max="22" width="2" style="1" customWidth="1"/>
    <col min="23" max="23" width="4.7109375" style="1" customWidth="1"/>
    <col min="24" max="24" width="3.85546875" style="1" customWidth="1"/>
    <col min="25" max="25" width="4.28515625" style="1" customWidth="1"/>
    <col min="26" max="26" width="5.42578125" style="1" customWidth="1"/>
    <col min="27" max="27" width="8.28515625" style="1" customWidth="1"/>
    <col min="28" max="28" width="5" style="1" customWidth="1"/>
    <col min="29" max="29" width="7.140625" style="1" customWidth="1"/>
    <col min="30" max="30" width="7" style="1" customWidth="1"/>
    <col min="31" max="32" width="9.140625" style="1"/>
    <col min="33" max="33" width="11" style="1" customWidth="1"/>
    <col min="34" max="34" width="9.140625" style="1"/>
    <col min="35" max="35" width="14.85546875" style="1" customWidth="1"/>
    <col min="36" max="36" width="9.140625" style="1"/>
    <col min="37" max="37" width="15.140625" style="1" customWidth="1"/>
    <col min="38" max="40" width="10.7109375" style="1" customWidth="1"/>
    <col min="41" max="16384" width="9.140625" style="1"/>
  </cols>
  <sheetData>
    <row r="1" spans="2:45" ht="12.75" customHeight="1">
      <c r="B1" s="145" t="s">
        <v>160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7"/>
      <c r="AA1" s="147"/>
      <c r="AB1" s="147"/>
      <c r="AC1" s="147"/>
      <c r="AD1" s="147"/>
    </row>
    <row r="2" spans="2:45" ht="18" customHeight="1"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7"/>
      <c r="AA2" s="147"/>
      <c r="AB2" s="147"/>
      <c r="AC2" s="147"/>
      <c r="AD2" s="147"/>
    </row>
    <row r="3" spans="2:45" ht="2.25" customHeight="1" thickBot="1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8"/>
      <c r="AA3" s="148"/>
      <c r="AB3" s="148"/>
      <c r="AC3" s="148"/>
      <c r="AD3" s="148"/>
    </row>
    <row r="4" spans="2:45" ht="18.75" customHeight="1">
      <c r="B4" s="149" t="s">
        <v>159</v>
      </c>
      <c r="C4" s="150"/>
      <c r="D4" s="150"/>
      <c r="E4" s="151"/>
      <c r="F4" s="158" t="s">
        <v>0</v>
      </c>
      <c r="G4" s="158"/>
      <c r="H4" s="158"/>
      <c r="I4" s="159" t="s">
        <v>1</v>
      </c>
      <c r="J4" s="159"/>
      <c r="K4" s="159"/>
      <c r="L4" s="159"/>
      <c r="M4" s="158" t="s">
        <v>2</v>
      </c>
      <c r="N4" s="158"/>
      <c r="O4" s="158"/>
      <c r="P4" s="158"/>
      <c r="Q4" s="158"/>
      <c r="R4" s="161" t="s">
        <v>97</v>
      </c>
      <c r="S4" s="162"/>
      <c r="T4" s="163"/>
      <c r="U4" s="164" t="s">
        <v>3</v>
      </c>
      <c r="V4" s="165"/>
      <c r="W4" s="165"/>
      <c r="X4" s="166"/>
      <c r="Y4" s="167" t="s">
        <v>4</v>
      </c>
      <c r="Z4" s="168"/>
      <c r="AA4" s="171">
        <v>2350</v>
      </c>
      <c r="AB4" s="176" t="s">
        <v>99</v>
      </c>
      <c r="AC4" s="177"/>
      <c r="AD4" s="178">
        <v>2.6</v>
      </c>
    </row>
    <row r="5" spans="2:45" ht="18" customHeight="1">
      <c r="B5" s="152"/>
      <c r="C5" s="153"/>
      <c r="D5" s="153"/>
      <c r="E5" s="154"/>
      <c r="F5" s="180" t="s">
        <v>86</v>
      </c>
      <c r="G5" s="181"/>
      <c r="H5" s="181"/>
      <c r="I5" s="160"/>
      <c r="J5" s="160"/>
      <c r="K5" s="160"/>
      <c r="L5" s="160"/>
      <c r="M5" s="175"/>
      <c r="N5" s="175"/>
      <c r="O5" s="175"/>
      <c r="P5" s="175"/>
      <c r="Q5" s="175"/>
      <c r="R5" s="182">
        <v>10</v>
      </c>
      <c r="S5" s="183"/>
      <c r="T5" s="184"/>
      <c r="U5" s="185" t="s">
        <v>103</v>
      </c>
      <c r="V5" s="186"/>
      <c r="W5" s="186"/>
      <c r="X5" s="187"/>
      <c r="Y5" s="169"/>
      <c r="Z5" s="170"/>
      <c r="AA5" s="172"/>
      <c r="AB5" s="188" t="s">
        <v>98</v>
      </c>
      <c r="AC5" s="189"/>
      <c r="AD5" s="179"/>
    </row>
    <row r="6" spans="2:45" ht="13.5" customHeight="1">
      <c r="B6" s="152"/>
      <c r="C6" s="153"/>
      <c r="D6" s="153"/>
      <c r="E6" s="154"/>
      <c r="F6" s="173" t="s">
        <v>5</v>
      </c>
      <c r="G6" s="173"/>
      <c r="H6" s="173"/>
      <c r="I6" s="174" t="s">
        <v>6</v>
      </c>
      <c r="J6" s="174" t="s">
        <v>7</v>
      </c>
      <c r="K6" s="174" t="s">
        <v>8</v>
      </c>
      <c r="L6" s="174" t="s">
        <v>9</v>
      </c>
      <c r="M6" s="174" t="s">
        <v>10</v>
      </c>
      <c r="N6" s="174"/>
      <c r="O6" s="174"/>
      <c r="P6" s="174"/>
      <c r="Q6" s="174"/>
      <c r="R6" s="190" t="s">
        <v>92</v>
      </c>
      <c r="S6" s="191"/>
      <c r="T6" s="192"/>
      <c r="U6" s="190" t="s">
        <v>11</v>
      </c>
      <c r="V6" s="191"/>
      <c r="W6" s="191"/>
      <c r="X6" s="192"/>
      <c r="Y6" s="190" t="s">
        <v>12</v>
      </c>
      <c r="Z6" s="191"/>
      <c r="AA6" s="193">
        <v>5.7</v>
      </c>
      <c r="AB6" s="195" t="s">
        <v>99</v>
      </c>
      <c r="AC6" s="196"/>
      <c r="AD6" s="197">
        <v>13.5</v>
      </c>
    </row>
    <row r="7" spans="2:45" ht="12.75" customHeight="1">
      <c r="B7" s="152"/>
      <c r="C7" s="153"/>
      <c r="D7" s="153"/>
      <c r="E7" s="154"/>
      <c r="F7" s="94" t="s">
        <v>13</v>
      </c>
      <c r="G7" s="94" t="s">
        <v>14</v>
      </c>
      <c r="H7" s="94" t="s">
        <v>15</v>
      </c>
      <c r="I7" s="173"/>
      <c r="J7" s="173"/>
      <c r="K7" s="173"/>
      <c r="L7" s="173"/>
      <c r="M7" s="175"/>
      <c r="N7" s="175"/>
      <c r="O7" s="175"/>
      <c r="P7" s="175"/>
      <c r="Q7" s="175"/>
      <c r="R7" s="198" t="s">
        <v>102</v>
      </c>
      <c r="S7" s="199"/>
      <c r="T7" s="200"/>
      <c r="U7" s="201" t="s">
        <v>104</v>
      </c>
      <c r="V7" s="202"/>
      <c r="W7" s="202"/>
      <c r="X7" s="203"/>
      <c r="Y7" s="169"/>
      <c r="Z7" s="170"/>
      <c r="AA7" s="194"/>
      <c r="AB7" s="204" t="s">
        <v>100</v>
      </c>
      <c r="AC7" s="205"/>
      <c r="AD7" s="179"/>
    </row>
    <row r="8" spans="2:45" ht="12.75" customHeight="1">
      <c r="B8" s="152"/>
      <c r="C8" s="153"/>
      <c r="D8" s="153"/>
      <c r="E8" s="154"/>
      <c r="F8" s="250" t="s">
        <v>87</v>
      </c>
      <c r="G8" s="250" t="s">
        <v>91</v>
      </c>
      <c r="H8" s="250" t="s">
        <v>88</v>
      </c>
      <c r="I8" s="252" t="s">
        <v>49</v>
      </c>
      <c r="J8" s="253" t="s">
        <v>89</v>
      </c>
      <c r="K8" s="253"/>
      <c r="L8" s="242" t="s">
        <v>90</v>
      </c>
      <c r="M8" s="174" t="s">
        <v>16</v>
      </c>
      <c r="N8" s="174"/>
      <c r="O8" s="174"/>
      <c r="P8" s="174"/>
      <c r="Q8" s="174"/>
      <c r="R8" s="244" t="s">
        <v>17</v>
      </c>
      <c r="S8" s="245"/>
      <c r="T8" s="245"/>
      <c r="U8" s="245"/>
      <c r="V8" s="245"/>
      <c r="W8" s="245"/>
      <c r="X8" s="246"/>
      <c r="Y8" s="191" t="s">
        <v>18</v>
      </c>
      <c r="Z8" s="191"/>
      <c r="AA8" s="193">
        <v>5.7</v>
      </c>
      <c r="AB8" s="190" t="s">
        <v>101</v>
      </c>
      <c r="AC8" s="191"/>
      <c r="AD8" s="206">
        <v>50</v>
      </c>
    </row>
    <row r="9" spans="2:45" ht="13.5" thickBot="1">
      <c r="B9" s="155"/>
      <c r="C9" s="156"/>
      <c r="D9" s="156"/>
      <c r="E9" s="157"/>
      <c r="F9" s="251"/>
      <c r="G9" s="251"/>
      <c r="H9" s="251"/>
      <c r="I9" s="208"/>
      <c r="J9" s="208"/>
      <c r="K9" s="208"/>
      <c r="L9" s="243"/>
      <c r="M9" s="208"/>
      <c r="N9" s="208"/>
      <c r="O9" s="208"/>
      <c r="P9" s="208"/>
      <c r="Q9" s="208"/>
      <c r="R9" s="209"/>
      <c r="S9" s="210"/>
      <c r="T9" s="210"/>
      <c r="U9" s="210"/>
      <c r="V9" s="210"/>
      <c r="W9" s="210"/>
      <c r="X9" s="211"/>
      <c r="Y9" s="247"/>
      <c r="Z9" s="247"/>
      <c r="AA9" s="248"/>
      <c r="AB9" s="249"/>
      <c r="AC9" s="247"/>
      <c r="AD9" s="207"/>
    </row>
    <row r="10" spans="2:45" ht="4.5" customHeight="1">
      <c r="B10" s="212" t="s">
        <v>19</v>
      </c>
      <c r="C10" s="213"/>
      <c r="D10" s="216" t="s">
        <v>106</v>
      </c>
      <c r="E10" s="217"/>
      <c r="F10" s="217"/>
      <c r="G10" s="217"/>
      <c r="H10" s="218"/>
      <c r="I10" s="222" t="s">
        <v>124</v>
      </c>
      <c r="J10" s="223"/>
      <c r="K10" s="223"/>
      <c r="L10" s="223"/>
      <c r="M10" s="223"/>
      <c r="N10" s="223"/>
      <c r="O10" s="223"/>
      <c r="P10" s="223"/>
      <c r="Q10" s="223"/>
      <c r="R10" s="224"/>
      <c r="S10" s="228" t="s">
        <v>20</v>
      </c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8"/>
    </row>
    <row r="11" spans="2:45" ht="12" customHeight="1">
      <c r="B11" s="214"/>
      <c r="C11" s="215"/>
      <c r="D11" s="219"/>
      <c r="E11" s="220"/>
      <c r="F11" s="220"/>
      <c r="G11" s="220"/>
      <c r="H11" s="221"/>
      <c r="I11" s="225"/>
      <c r="J11" s="226"/>
      <c r="K11" s="226"/>
      <c r="L11" s="226"/>
      <c r="M11" s="226"/>
      <c r="N11" s="226"/>
      <c r="O11" s="226"/>
      <c r="P11" s="226"/>
      <c r="Q11" s="226"/>
      <c r="R11" s="227"/>
      <c r="S11" s="229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1"/>
    </row>
    <row r="12" spans="2:45" s="2" customFormat="1" ht="40.5" customHeight="1">
      <c r="B12" s="214"/>
      <c r="C12" s="215"/>
      <c r="D12" s="230" t="s">
        <v>109</v>
      </c>
      <c r="E12" s="231"/>
      <c r="F12" s="231"/>
      <c r="G12" s="232"/>
      <c r="H12" s="95" t="s">
        <v>143</v>
      </c>
      <c r="I12" s="236" t="s">
        <v>111</v>
      </c>
      <c r="J12" s="237"/>
      <c r="K12" s="240" t="s">
        <v>110</v>
      </c>
      <c r="L12" s="237"/>
      <c r="M12" s="272" t="s">
        <v>118</v>
      </c>
      <c r="N12" s="258" t="s">
        <v>117</v>
      </c>
      <c r="O12" s="274" t="s">
        <v>114</v>
      </c>
      <c r="P12" s="275"/>
      <c r="Q12" s="278" t="s">
        <v>112</v>
      </c>
      <c r="R12" s="279"/>
      <c r="S12" s="282" t="s">
        <v>22</v>
      </c>
      <c r="T12" s="285" t="s">
        <v>126</v>
      </c>
      <c r="U12" s="286"/>
      <c r="V12" s="256" t="s">
        <v>23</v>
      </c>
      <c r="W12" s="256" t="s">
        <v>24</v>
      </c>
      <c r="X12" s="256" t="s">
        <v>25</v>
      </c>
      <c r="Y12" s="256" t="s">
        <v>26</v>
      </c>
      <c r="Z12" s="256" t="s">
        <v>128</v>
      </c>
      <c r="AA12" s="254" t="s">
        <v>145</v>
      </c>
      <c r="AB12" s="254" t="s">
        <v>130</v>
      </c>
      <c r="AC12" s="256" t="s">
        <v>131</v>
      </c>
      <c r="AD12" s="258" t="s">
        <v>129</v>
      </c>
    </row>
    <row r="13" spans="2:45" s="2" customFormat="1" ht="16.5" customHeight="1">
      <c r="B13" s="214"/>
      <c r="C13" s="215"/>
      <c r="D13" s="233"/>
      <c r="E13" s="234"/>
      <c r="F13" s="234"/>
      <c r="G13" s="235"/>
      <c r="H13" s="96" t="s">
        <v>136</v>
      </c>
      <c r="I13" s="238"/>
      <c r="J13" s="239"/>
      <c r="K13" s="241"/>
      <c r="L13" s="239"/>
      <c r="M13" s="273"/>
      <c r="N13" s="259"/>
      <c r="O13" s="276"/>
      <c r="P13" s="277"/>
      <c r="Q13" s="280"/>
      <c r="R13" s="281"/>
      <c r="S13" s="283"/>
      <c r="T13" s="287"/>
      <c r="U13" s="288"/>
      <c r="V13" s="257"/>
      <c r="W13" s="257"/>
      <c r="X13" s="257"/>
      <c r="Y13" s="257"/>
      <c r="Z13" s="257"/>
      <c r="AA13" s="255"/>
      <c r="AB13" s="255"/>
      <c r="AC13" s="257"/>
      <c r="AD13" s="259"/>
    </row>
    <row r="14" spans="2:45" s="2" customFormat="1" ht="16.5" customHeight="1" thickBot="1">
      <c r="B14" s="260" t="s">
        <v>123</v>
      </c>
      <c r="C14" s="261"/>
      <c r="D14" s="262" t="s">
        <v>107</v>
      </c>
      <c r="E14" s="263"/>
      <c r="F14" s="262" t="s">
        <v>108</v>
      </c>
      <c r="G14" s="264"/>
      <c r="H14" s="97" t="s">
        <v>146</v>
      </c>
      <c r="I14" s="265" t="s">
        <v>116</v>
      </c>
      <c r="J14" s="266"/>
      <c r="K14" s="267" t="s">
        <v>144</v>
      </c>
      <c r="L14" s="266"/>
      <c r="M14" s="98" t="s">
        <v>115</v>
      </c>
      <c r="N14" s="99" t="s">
        <v>115</v>
      </c>
      <c r="O14" s="268" t="s">
        <v>115</v>
      </c>
      <c r="P14" s="269"/>
      <c r="Q14" s="270" t="s">
        <v>113</v>
      </c>
      <c r="R14" s="271"/>
      <c r="S14" s="284"/>
      <c r="T14" s="267" t="s">
        <v>125</v>
      </c>
      <c r="U14" s="266"/>
      <c r="V14" s="100"/>
      <c r="W14" s="100"/>
      <c r="X14" s="100"/>
      <c r="Y14" s="100"/>
      <c r="Z14" s="101" t="s">
        <v>127</v>
      </c>
      <c r="AA14" s="102" t="s">
        <v>144</v>
      </c>
      <c r="AB14" s="98" t="s">
        <v>115</v>
      </c>
      <c r="AC14" s="98" t="s">
        <v>115</v>
      </c>
      <c r="AD14" s="103" t="s">
        <v>115</v>
      </c>
    </row>
    <row r="15" spans="2:45" s="5" customFormat="1" ht="16.5" customHeight="1" thickBot="1">
      <c r="B15" s="663">
        <v>41275</v>
      </c>
      <c r="C15" s="664"/>
      <c r="D15" s="676">
        <v>10</v>
      </c>
      <c r="E15" s="677"/>
      <c r="F15" s="678">
        <v>4</v>
      </c>
      <c r="G15" s="679"/>
      <c r="H15" s="105">
        <v>0.3</v>
      </c>
      <c r="I15" s="567">
        <v>2.4300000000000002</v>
      </c>
      <c r="J15" s="568"/>
      <c r="K15" s="649">
        <v>2367</v>
      </c>
      <c r="L15" s="650"/>
      <c r="M15" s="106">
        <v>2.6</v>
      </c>
      <c r="N15" s="107">
        <v>0.01</v>
      </c>
      <c r="O15" s="659">
        <v>5.74</v>
      </c>
      <c r="P15" s="660"/>
      <c r="Q15" s="569"/>
      <c r="R15" s="570"/>
      <c r="S15" s="108">
        <v>1</v>
      </c>
      <c r="T15" s="565">
        <v>5190</v>
      </c>
      <c r="U15" s="566"/>
      <c r="V15" s="109" t="s">
        <v>85</v>
      </c>
      <c r="W15" s="106">
        <v>2.2000000000000002</v>
      </c>
      <c r="X15" s="110" t="s">
        <v>47</v>
      </c>
      <c r="Y15" s="110">
        <v>1</v>
      </c>
      <c r="Z15" s="110">
        <v>54</v>
      </c>
      <c r="AA15" s="110">
        <v>2300</v>
      </c>
      <c r="AB15" s="106">
        <v>5.3</v>
      </c>
      <c r="AC15" s="111">
        <f t="shared" ref="AC15:AC22" si="0">IF(AA15="","",AA15/$I$23/10)</f>
        <v>94.876660341555962</v>
      </c>
      <c r="AD15" s="112">
        <v>0.91</v>
      </c>
      <c r="AF15" s="311" t="s">
        <v>67</v>
      </c>
      <c r="AG15" s="312"/>
      <c r="AH15" s="312"/>
      <c r="AI15" s="313"/>
    </row>
    <row r="16" spans="2:45" s="5" customFormat="1" ht="16.5" customHeight="1" thickTop="1" thickBot="1">
      <c r="B16" s="661" t="s">
        <v>27</v>
      </c>
      <c r="C16" s="662"/>
      <c r="D16" s="662"/>
      <c r="E16" s="662"/>
      <c r="F16" s="662"/>
      <c r="G16" s="662"/>
      <c r="H16" s="662"/>
      <c r="I16" s="567">
        <v>2.4249999999999998</v>
      </c>
      <c r="J16" s="568"/>
      <c r="K16" s="649">
        <v>2350</v>
      </c>
      <c r="L16" s="650"/>
      <c r="M16" s="106">
        <v>3.1</v>
      </c>
      <c r="N16" s="107">
        <v>0.02</v>
      </c>
      <c r="O16" s="659">
        <v>5.71</v>
      </c>
      <c r="P16" s="660"/>
      <c r="Q16" s="569">
        <v>83</v>
      </c>
      <c r="R16" s="570"/>
      <c r="S16" s="108">
        <v>2</v>
      </c>
      <c r="T16" s="565">
        <v>6390</v>
      </c>
      <c r="U16" s="566"/>
      <c r="V16" s="109" t="s">
        <v>85</v>
      </c>
      <c r="W16" s="106">
        <v>2.5</v>
      </c>
      <c r="X16" s="110" t="s">
        <v>47</v>
      </c>
      <c r="Y16" s="110">
        <v>1</v>
      </c>
      <c r="Z16" s="110">
        <v>53</v>
      </c>
      <c r="AA16" s="110">
        <v>2289</v>
      </c>
      <c r="AB16" s="106">
        <v>5.6</v>
      </c>
      <c r="AC16" s="111">
        <f t="shared" si="0"/>
        <v>94.422902400791997</v>
      </c>
      <c r="AD16" s="112">
        <v>0.78</v>
      </c>
      <c r="AF16" s="301" t="s">
        <v>21</v>
      </c>
      <c r="AG16" s="302"/>
      <c r="AH16" s="309" t="s">
        <v>34</v>
      </c>
      <c r="AI16" s="310"/>
      <c r="AJ16" s="301" t="s">
        <v>122</v>
      </c>
      <c r="AK16" s="302"/>
      <c r="AL16" s="301" t="s">
        <v>25</v>
      </c>
      <c r="AM16" s="302"/>
      <c r="AN16" s="301" t="s">
        <v>30</v>
      </c>
      <c r="AO16" s="302"/>
      <c r="AP16" s="301" t="s">
        <v>84</v>
      </c>
      <c r="AQ16" s="302"/>
      <c r="AR16" s="301" t="s">
        <v>139</v>
      </c>
      <c r="AS16" s="302"/>
    </row>
    <row r="17" spans="2:45" s="5" customFormat="1" ht="16.5" customHeight="1" thickTop="1">
      <c r="B17" s="691" t="s">
        <v>28</v>
      </c>
      <c r="C17" s="675"/>
      <c r="D17" s="674" t="s">
        <v>29</v>
      </c>
      <c r="E17" s="675"/>
      <c r="F17" s="674" t="s">
        <v>25</v>
      </c>
      <c r="G17" s="675"/>
      <c r="H17" s="113" t="s">
        <v>30</v>
      </c>
      <c r="I17" s="567">
        <v>2.4319999999999999</v>
      </c>
      <c r="J17" s="568"/>
      <c r="K17" s="649">
        <v>2355</v>
      </c>
      <c r="L17" s="650"/>
      <c r="M17" s="106">
        <v>3.2</v>
      </c>
      <c r="N17" s="107">
        <v>0.01</v>
      </c>
      <c r="O17" s="659">
        <v>5.81</v>
      </c>
      <c r="P17" s="660"/>
      <c r="Q17" s="569"/>
      <c r="R17" s="570"/>
      <c r="S17" s="108">
        <v>3</v>
      </c>
      <c r="T17" s="565">
        <v>6990</v>
      </c>
      <c r="U17" s="566"/>
      <c r="V17" s="109" t="s">
        <v>85</v>
      </c>
      <c r="W17" s="106">
        <v>3</v>
      </c>
      <c r="X17" s="110" t="s">
        <v>47</v>
      </c>
      <c r="Y17" s="110">
        <v>1</v>
      </c>
      <c r="Z17" s="110">
        <v>48</v>
      </c>
      <c r="AA17" s="110">
        <v>2294</v>
      </c>
      <c r="AB17" s="106">
        <v>5.7</v>
      </c>
      <c r="AC17" s="111">
        <f t="shared" si="0"/>
        <v>94.629156010230162</v>
      </c>
      <c r="AD17" s="112">
        <v>0.91</v>
      </c>
      <c r="AF17" s="40" t="s">
        <v>46</v>
      </c>
      <c r="AG17" s="41" t="s">
        <v>50</v>
      </c>
      <c r="AH17" s="40" t="s">
        <v>58</v>
      </c>
      <c r="AI17" s="41" t="s">
        <v>57</v>
      </c>
      <c r="AJ17" s="51" t="s">
        <v>136</v>
      </c>
      <c r="AK17" s="43" t="s">
        <v>137</v>
      </c>
      <c r="AL17" s="42" t="s">
        <v>69</v>
      </c>
      <c r="AM17" s="43" t="s">
        <v>71</v>
      </c>
      <c r="AN17" s="42" t="s">
        <v>44</v>
      </c>
      <c r="AO17" s="43" t="s">
        <v>79</v>
      </c>
      <c r="AP17" s="44" t="s">
        <v>85</v>
      </c>
      <c r="AQ17" s="43"/>
      <c r="AR17" s="44" t="s">
        <v>102</v>
      </c>
      <c r="AS17" s="43"/>
    </row>
    <row r="18" spans="2:45" s="5" customFormat="1" ht="16.5" customHeight="1">
      <c r="B18" s="644">
        <v>5120</v>
      </c>
      <c r="C18" s="645"/>
      <c r="D18" s="646">
        <v>8230</v>
      </c>
      <c r="E18" s="645"/>
      <c r="F18" s="647" t="s">
        <v>47</v>
      </c>
      <c r="G18" s="648"/>
      <c r="H18" s="114" t="s">
        <v>44</v>
      </c>
      <c r="I18" s="567">
        <v>2.419</v>
      </c>
      <c r="J18" s="568"/>
      <c r="K18" s="649">
        <v>2346</v>
      </c>
      <c r="L18" s="650"/>
      <c r="M18" s="106">
        <v>3</v>
      </c>
      <c r="N18" s="107">
        <v>0.03</v>
      </c>
      <c r="O18" s="659">
        <v>5.66</v>
      </c>
      <c r="P18" s="660"/>
      <c r="Q18" s="569"/>
      <c r="R18" s="570"/>
      <c r="S18" s="108">
        <v>4</v>
      </c>
      <c r="T18" s="565">
        <v>7400</v>
      </c>
      <c r="U18" s="566"/>
      <c r="V18" s="109" t="s">
        <v>85</v>
      </c>
      <c r="W18" s="106">
        <v>0.9</v>
      </c>
      <c r="X18" s="110" t="s">
        <v>47</v>
      </c>
      <c r="Y18" s="110">
        <v>1</v>
      </c>
      <c r="Z18" s="110">
        <v>51</v>
      </c>
      <c r="AA18" s="110">
        <v>2299</v>
      </c>
      <c r="AB18" s="106">
        <v>5</v>
      </c>
      <c r="AC18" s="111">
        <f t="shared" si="0"/>
        <v>94.835409619668326</v>
      </c>
      <c r="AD18" s="112">
        <v>1.01</v>
      </c>
      <c r="AF18" s="36" t="s">
        <v>54</v>
      </c>
      <c r="AG18" s="37" t="s">
        <v>51</v>
      </c>
      <c r="AH18" s="36" t="s">
        <v>59</v>
      </c>
      <c r="AI18" s="37" t="s">
        <v>63</v>
      </c>
      <c r="AJ18" s="52" t="s">
        <v>60</v>
      </c>
      <c r="AK18" s="37" t="s">
        <v>138</v>
      </c>
      <c r="AL18" s="36" t="s">
        <v>45</v>
      </c>
      <c r="AM18" s="37" t="s">
        <v>72</v>
      </c>
      <c r="AN18" s="36" t="s">
        <v>75</v>
      </c>
      <c r="AO18" s="37" t="s">
        <v>80</v>
      </c>
      <c r="AP18" s="45" t="s">
        <v>48</v>
      </c>
      <c r="AQ18" s="37"/>
      <c r="AR18" s="45" t="s">
        <v>140</v>
      </c>
      <c r="AS18" s="37"/>
    </row>
    <row r="19" spans="2:45" s="5" customFormat="1" ht="16.5" customHeight="1">
      <c r="B19" s="644"/>
      <c r="C19" s="645"/>
      <c r="D19" s="646"/>
      <c r="E19" s="645"/>
      <c r="F19" s="647"/>
      <c r="G19" s="648"/>
      <c r="H19" s="114"/>
      <c r="I19" s="567">
        <v>2.415</v>
      </c>
      <c r="J19" s="568"/>
      <c r="K19" s="649">
        <v>2360</v>
      </c>
      <c r="L19" s="650"/>
      <c r="M19" s="106">
        <v>2.2999999999999998</v>
      </c>
      <c r="N19" s="107">
        <v>0.01</v>
      </c>
      <c r="O19" s="659">
        <v>5.71</v>
      </c>
      <c r="P19" s="660"/>
      <c r="Q19" s="569"/>
      <c r="R19" s="570"/>
      <c r="S19" s="108">
        <v>5</v>
      </c>
      <c r="T19" s="565">
        <v>8005</v>
      </c>
      <c r="U19" s="566"/>
      <c r="V19" s="109" t="s">
        <v>85</v>
      </c>
      <c r="W19" s="106">
        <v>1.3</v>
      </c>
      <c r="X19" s="110" t="s">
        <v>47</v>
      </c>
      <c r="Y19" s="110">
        <v>1</v>
      </c>
      <c r="Z19" s="110">
        <v>51</v>
      </c>
      <c r="AA19" s="110">
        <v>2310</v>
      </c>
      <c r="AB19" s="106">
        <v>4.3</v>
      </c>
      <c r="AC19" s="111">
        <f t="shared" si="0"/>
        <v>95.28916756043229</v>
      </c>
      <c r="AD19" s="112">
        <v>1.1000000000000001</v>
      </c>
      <c r="AF19" s="36" t="s">
        <v>55</v>
      </c>
      <c r="AG19" s="37" t="s">
        <v>52</v>
      </c>
      <c r="AH19" s="36" t="s">
        <v>60</v>
      </c>
      <c r="AI19" s="37" t="s">
        <v>64</v>
      </c>
      <c r="AJ19" s="52" t="s">
        <v>56</v>
      </c>
      <c r="AK19" s="37" t="s">
        <v>53</v>
      </c>
      <c r="AL19" s="36" t="s">
        <v>47</v>
      </c>
      <c r="AM19" s="37" t="s">
        <v>73</v>
      </c>
      <c r="AN19" s="36" t="s">
        <v>76</v>
      </c>
      <c r="AO19" s="37" t="s">
        <v>81</v>
      </c>
      <c r="AP19" s="36"/>
      <c r="AQ19" s="37"/>
      <c r="AR19" s="36" t="s">
        <v>105</v>
      </c>
      <c r="AS19" s="37"/>
    </row>
    <row r="20" spans="2:45" s="5" customFormat="1" ht="16.5" customHeight="1">
      <c r="B20" s="644"/>
      <c r="C20" s="645"/>
      <c r="D20" s="646"/>
      <c r="E20" s="645"/>
      <c r="F20" s="647"/>
      <c r="G20" s="648"/>
      <c r="H20" s="114"/>
      <c r="I20" s="567"/>
      <c r="J20" s="568"/>
      <c r="K20" s="649"/>
      <c r="L20" s="650"/>
      <c r="M20" s="106"/>
      <c r="N20" s="115"/>
      <c r="O20" s="659"/>
      <c r="P20" s="660"/>
      <c r="Q20" s="569"/>
      <c r="R20" s="570"/>
      <c r="S20" s="108"/>
      <c r="T20" s="565"/>
      <c r="U20" s="566"/>
      <c r="V20" s="109"/>
      <c r="W20" s="106"/>
      <c r="X20" s="110"/>
      <c r="Y20" s="110"/>
      <c r="Z20" s="110"/>
      <c r="AA20" s="116"/>
      <c r="AB20" s="106"/>
      <c r="AC20" s="111" t="str">
        <f t="shared" si="0"/>
        <v/>
      </c>
      <c r="AD20" s="112"/>
      <c r="AF20" s="36" t="s">
        <v>56</v>
      </c>
      <c r="AG20" s="37" t="s">
        <v>53</v>
      </c>
      <c r="AH20" s="36" t="s">
        <v>61</v>
      </c>
      <c r="AI20" s="37" t="s">
        <v>65</v>
      </c>
      <c r="AJ20" s="36"/>
      <c r="AK20" s="37"/>
      <c r="AL20" s="36" t="s">
        <v>70</v>
      </c>
      <c r="AM20" s="37" t="s">
        <v>74</v>
      </c>
      <c r="AN20" s="36" t="s">
        <v>77</v>
      </c>
      <c r="AO20" s="37" t="s">
        <v>82</v>
      </c>
      <c r="AP20" s="36"/>
      <c r="AQ20" s="37"/>
      <c r="AR20" s="36" t="s">
        <v>141</v>
      </c>
      <c r="AS20" s="37"/>
    </row>
    <row r="21" spans="2:45" s="5" customFormat="1" ht="16.5" customHeight="1">
      <c r="B21" s="644"/>
      <c r="C21" s="645"/>
      <c r="D21" s="646"/>
      <c r="E21" s="645"/>
      <c r="F21" s="647"/>
      <c r="G21" s="648"/>
      <c r="H21" s="114"/>
      <c r="I21" s="567"/>
      <c r="J21" s="568"/>
      <c r="K21" s="649"/>
      <c r="L21" s="650"/>
      <c r="M21" s="106"/>
      <c r="N21" s="107"/>
      <c r="O21" s="659"/>
      <c r="P21" s="660"/>
      <c r="Q21" s="569"/>
      <c r="R21" s="570"/>
      <c r="S21" s="108"/>
      <c r="T21" s="565"/>
      <c r="U21" s="566"/>
      <c r="V21" s="109"/>
      <c r="W21" s="106"/>
      <c r="X21" s="110"/>
      <c r="Y21" s="110"/>
      <c r="Z21" s="110"/>
      <c r="AA21" s="110"/>
      <c r="AB21" s="106"/>
      <c r="AC21" s="111" t="str">
        <f t="shared" si="0"/>
        <v/>
      </c>
      <c r="AD21" s="112"/>
      <c r="AF21" s="36"/>
      <c r="AG21" s="37"/>
      <c r="AH21" s="36" t="s">
        <v>62</v>
      </c>
      <c r="AI21" s="37" t="s">
        <v>66</v>
      </c>
      <c r="AJ21" s="36" t="s">
        <v>89</v>
      </c>
      <c r="AK21" s="37"/>
      <c r="AL21" s="36"/>
      <c r="AM21" s="37"/>
      <c r="AN21" s="36" t="s">
        <v>78</v>
      </c>
      <c r="AO21" s="37" t="s">
        <v>83</v>
      </c>
      <c r="AP21" s="36"/>
      <c r="AQ21" s="37"/>
      <c r="AR21" s="36"/>
      <c r="AS21" s="37"/>
    </row>
    <row r="22" spans="2:45" s="5" customFormat="1" ht="16.5" customHeight="1" thickBot="1">
      <c r="B22" s="644"/>
      <c r="C22" s="645"/>
      <c r="D22" s="646"/>
      <c r="E22" s="645"/>
      <c r="F22" s="647"/>
      <c r="G22" s="648"/>
      <c r="H22" s="114"/>
      <c r="I22" s="567"/>
      <c r="J22" s="568"/>
      <c r="K22" s="649"/>
      <c r="L22" s="650"/>
      <c r="M22" s="106"/>
      <c r="N22" s="107"/>
      <c r="O22" s="659"/>
      <c r="P22" s="660"/>
      <c r="Q22" s="569"/>
      <c r="R22" s="570"/>
      <c r="S22" s="117"/>
      <c r="T22" s="565"/>
      <c r="U22" s="566"/>
      <c r="V22" s="109"/>
      <c r="W22" s="106"/>
      <c r="X22" s="110"/>
      <c r="Y22" s="110"/>
      <c r="Z22" s="110"/>
      <c r="AA22" s="110"/>
      <c r="AB22" s="118"/>
      <c r="AC22" s="111" t="str">
        <f t="shared" si="0"/>
        <v/>
      </c>
      <c r="AD22" s="119"/>
      <c r="AF22" s="36"/>
      <c r="AG22" s="37"/>
      <c r="AH22" s="36" t="s">
        <v>56</v>
      </c>
      <c r="AI22" s="37" t="s">
        <v>53</v>
      </c>
      <c r="AJ22" s="36"/>
      <c r="AK22" s="37"/>
      <c r="AL22" s="36"/>
      <c r="AM22" s="37"/>
      <c r="AN22" s="36"/>
      <c r="AO22" s="37"/>
      <c r="AP22" s="36"/>
      <c r="AQ22" s="37"/>
      <c r="AR22" s="36"/>
      <c r="AS22" s="37"/>
    </row>
    <row r="23" spans="2:45" ht="12" customHeight="1" thickBot="1">
      <c r="B23" s="632"/>
      <c r="C23" s="633"/>
      <c r="D23" s="633"/>
      <c r="E23" s="633"/>
      <c r="F23" s="633"/>
      <c r="G23" s="633"/>
      <c r="H23" s="634"/>
      <c r="I23" s="624">
        <f>IF(I15="","",AVERAGE(I15:J22))</f>
        <v>2.4242000000000004</v>
      </c>
      <c r="J23" s="625"/>
      <c r="K23" s="699">
        <f>IF(K15="","",AVERAGE(K15:K22))</f>
        <v>2355.6</v>
      </c>
      <c r="L23" s="713"/>
      <c r="M23" s="665">
        <f>IF(M15="","",AVERAGE(M15:M22))</f>
        <v>2.84</v>
      </c>
      <c r="N23" s="668">
        <f>IF(N15="","",AVERAGE(N15:N22))</f>
        <v>1.6E-2</v>
      </c>
      <c r="O23" s="705">
        <f>IF(SUM(O15:O22)=0,"",AVERAGE(O15:O22))</f>
        <v>5.726</v>
      </c>
      <c r="P23" s="706"/>
      <c r="Q23" s="699">
        <f>IF(SUM(Q15:Q22)=0,"",AVERAGE(Q15:Q22))</f>
        <v>83</v>
      </c>
      <c r="R23" s="700"/>
      <c r="S23" s="615" t="s">
        <v>38</v>
      </c>
      <c r="T23" s="616"/>
      <c r="U23" s="616"/>
      <c r="V23" s="616"/>
      <c r="W23" s="616"/>
      <c r="X23" s="616"/>
      <c r="Y23" s="617"/>
      <c r="Z23" s="606">
        <f>IF(Z15="","",AVERAGE(Z15:Z22))</f>
        <v>51.4</v>
      </c>
      <c r="AA23" s="606">
        <f>IF(AA15="","",AVERAGE(AA15:AA22))</f>
        <v>2298.4</v>
      </c>
      <c r="AB23" s="612">
        <f>IF(AB15="","",AVERAGE(AB15:AB22))</f>
        <v>5.18</v>
      </c>
      <c r="AC23" s="612">
        <f>IF(AC15="","",AVERAGE(AC15:AC22))</f>
        <v>94.810659186535744</v>
      </c>
      <c r="AD23" s="671">
        <f>IF(AD15="","",AVERAGE(AD15:AD22))</f>
        <v>0.94200000000000017</v>
      </c>
      <c r="AF23" s="38"/>
      <c r="AG23" s="39"/>
      <c r="AH23" s="38"/>
      <c r="AI23" s="39"/>
      <c r="AJ23" s="38"/>
      <c r="AK23" s="39"/>
      <c r="AL23" s="38"/>
      <c r="AM23" s="39"/>
      <c r="AN23" s="38"/>
      <c r="AO23" s="39"/>
      <c r="AP23" s="38"/>
      <c r="AQ23" s="39"/>
      <c r="AR23" s="38"/>
      <c r="AS23" s="39"/>
    </row>
    <row r="24" spans="2:45" ht="12" customHeight="1">
      <c r="B24" s="635"/>
      <c r="C24" s="636"/>
      <c r="D24" s="636"/>
      <c r="E24" s="636"/>
      <c r="F24" s="636"/>
      <c r="G24" s="636"/>
      <c r="H24" s="637"/>
      <c r="I24" s="626"/>
      <c r="J24" s="627"/>
      <c r="K24" s="701"/>
      <c r="L24" s="714"/>
      <c r="M24" s="666"/>
      <c r="N24" s="669"/>
      <c r="O24" s="707"/>
      <c r="P24" s="708"/>
      <c r="Q24" s="701"/>
      <c r="R24" s="702"/>
      <c r="S24" s="618"/>
      <c r="T24" s="619"/>
      <c r="U24" s="619"/>
      <c r="V24" s="619"/>
      <c r="W24" s="619"/>
      <c r="X24" s="619"/>
      <c r="Y24" s="620"/>
      <c r="Z24" s="607"/>
      <c r="AA24" s="607"/>
      <c r="AB24" s="613"/>
      <c r="AC24" s="613"/>
      <c r="AD24" s="672"/>
    </row>
    <row r="25" spans="2:45" ht="9.75" customHeight="1" thickBot="1">
      <c r="B25" s="638"/>
      <c r="C25" s="639"/>
      <c r="D25" s="639"/>
      <c r="E25" s="639"/>
      <c r="F25" s="639"/>
      <c r="G25" s="639"/>
      <c r="H25" s="640"/>
      <c r="I25" s="628"/>
      <c r="J25" s="629"/>
      <c r="K25" s="703"/>
      <c r="L25" s="715"/>
      <c r="M25" s="667"/>
      <c r="N25" s="670"/>
      <c r="O25" s="709"/>
      <c r="P25" s="710"/>
      <c r="Q25" s="703"/>
      <c r="R25" s="704"/>
      <c r="S25" s="621"/>
      <c r="T25" s="622"/>
      <c r="U25" s="622"/>
      <c r="V25" s="622"/>
      <c r="W25" s="622"/>
      <c r="X25" s="622"/>
      <c r="Y25" s="623"/>
      <c r="Z25" s="608"/>
      <c r="AA25" s="608"/>
      <c r="AB25" s="614"/>
      <c r="AC25" s="614"/>
      <c r="AD25" s="673"/>
    </row>
    <row r="26" spans="2:45" ht="12.75" customHeight="1" thickTop="1">
      <c r="B26" s="120"/>
      <c r="C26" s="120"/>
      <c r="D26" s="120"/>
      <c r="E26" s="121"/>
      <c r="F26" s="121"/>
      <c r="G26" s="121"/>
      <c r="H26" s="76" t="s">
        <v>119</v>
      </c>
      <c r="I26" s="76"/>
      <c r="J26" s="76"/>
      <c r="K26" s="76"/>
      <c r="L26" s="76"/>
      <c r="M26" s="76"/>
      <c r="N26" s="76"/>
      <c r="O26" s="76"/>
      <c r="P26" s="76"/>
      <c r="Q26" s="76"/>
      <c r="R26" s="77"/>
      <c r="S26" s="76"/>
      <c r="T26" s="77"/>
      <c r="U26" s="76"/>
      <c r="V26" s="76"/>
      <c r="W26" s="77"/>
      <c r="X26" s="74"/>
      <c r="Y26" s="74"/>
      <c r="Z26" s="74"/>
      <c r="AA26" s="74"/>
      <c r="AB26" s="78"/>
      <c r="AC26" s="78"/>
      <c r="AD26" s="79" t="s">
        <v>147</v>
      </c>
      <c r="AF26" s="383"/>
      <c r="AG26" s="383"/>
      <c r="AH26" s="383"/>
      <c r="AI26" s="383"/>
      <c r="AJ26" s="383"/>
      <c r="AL26" s="384" t="s">
        <v>68</v>
      </c>
      <c r="AM26" s="385"/>
      <c r="AN26" s="386"/>
    </row>
    <row r="27" spans="2:45" ht="12.75" customHeight="1" thickBot="1">
      <c r="B27" s="74"/>
      <c r="C27" s="80"/>
      <c r="D27" s="80"/>
      <c r="E27" s="81"/>
      <c r="F27" s="82"/>
      <c r="G27" s="82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4"/>
      <c r="X27" s="84"/>
      <c r="Y27" s="84"/>
      <c r="Z27" s="84"/>
      <c r="AA27" s="84"/>
      <c r="AB27" s="83"/>
      <c r="AC27" s="83"/>
      <c r="AD27" s="83"/>
      <c r="AF27" s="383"/>
      <c r="AG27" s="383"/>
      <c r="AH27" s="383"/>
      <c r="AI27" s="383"/>
      <c r="AJ27" s="383"/>
      <c r="AL27" s="387"/>
      <c r="AM27" s="388"/>
      <c r="AN27" s="389"/>
    </row>
    <row r="28" spans="2:45" ht="14.1" customHeight="1">
      <c r="B28" s="501" t="s">
        <v>122</v>
      </c>
      <c r="C28" s="502"/>
      <c r="D28" s="680"/>
      <c r="E28" s="681"/>
      <c r="F28" s="682"/>
      <c r="G28" s="683"/>
      <c r="H28" s="589" t="s">
        <v>32</v>
      </c>
      <c r="I28" s="592" t="s">
        <v>158</v>
      </c>
      <c r="J28" s="688" t="s">
        <v>148</v>
      </c>
      <c r="K28" s="689"/>
      <c r="L28" s="689"/>
      <c r="M28" s="689"/>
      <c r="N28" s="689"/>
      <c r="O28" s="689"/>
      <c r="P28" s="689"/>
      <c r="Q28" s="689"/>
      <c r="R28" s="689"/>
      <c r="S28" s="689"/>
      <c r="T28" s="689"/>
      <c r="U28" s="689"/>
      <c r="V28" s="690"/>
      <c r="W28" s="595" t="s">
        <v>135</v>
      </c>
      <c r="X28" s="596"/>
      <c r="Y28" s="596"/>
      <c r="Z28" s="596"/>
      <c r="AA28" s="596"/>
      <c r="AB28" s="597"/>
      <c r="AC28" s="598">
        <v>11510</v>
      </c>
      <c r="AD28" s="599"/>
      <c r="AF28" s="406"/>
      <c r="AG28" s="406"/>
      <c r="AH28" s="406"/>
      <c r="AI28" s="406"/>
      <c r="AJ28" s="406"/>
      <c r="AL28" s="407" t="s">
        <v>109</v>
      </c>
      <c r="AM28" s="408"/>
      <c r="AN28" s="409"/>
    </row>
    <row r="29" spans="2:45" ht="15" customHeight="1">
      <c r="B29" s="488" t="s">
        <v>142</v>
      </c>
      <c r="C29" s="489"/>
      <c r="D29" s="651"/>
      <c r="E29" s="684"/>
      <c r="F29" s="685"/>
      <c r="G29" s="686"/>
      <c r="H29" s="590"/>
      <c r="I29" s="593"/>
      <c r="J29" s="696" t="s">
        <v>33</v>
      </c>
      <c r="K29" s="697"/>
      <c r="L29" s="697"/>
      <c r="M29" s="697"/>
      <c r="N29" s="697"/>
      <c r="O29" s="697"/>
      <c r="P29" s="697"/>
      <c r="Q29" s="697"/>
      <c r="R29" s="697"/>
      <c r="S29" s="697"/>
      <c r="T29" s="697"/>
      <c r="U29" s="697"/>
      <c r="V29" s="698"/>
      <c r="W29" s="479"/>
      <c r="X29" s="480"/>
      <c r="Y29" s="480"/>
      <c r="Z29" s="480"/>
      <c r="AA29" s="480"/>
      <c r="AB29" s="600"/>
      <c r="AC29" s="601"/>
      <c r="AD29" s="602"/>
      <c r="AF29" s="406"/>
      <c r="AG29" s="406"/>
      <c r="AH29" s="406"/>
      <c r="AI29" s="406"/>
      <c r="AJ29" s="406"/>
      <c r="AL29" s="407"/>
      <c r="AM29" s="408"/>
      <c r="AN29" s="409"/>
    </row>
    <row r="30" spans="2:45" ht="15" customHeight="1">
      <c r="B30" s="503"/>
      <c r="C30" s="504"/>
      <c r="D30" s="652"/>
      <c r="E30" s="188"/>
      <c r="F30" s="189"/>
      <c r="G30" s="687"/>
      <c r="H30" s="590"/>
      <c r="I30" s="593"/>
      <c r="J30" s="694"/>
      <c r="K30" s="452"/>
      <c r="L30" s="452"/>
      <c r="M30" s="452"/>
      <c r="N30" s="452"/>
      <c r="O30" s="452"/>
      <c r="P30" s="452"/>
      <c r="Q30" s="452"/>
      <c r="R30" s="452"/>
      <c r="S30" s="452"/>
      <c r="T30" s="452"/>
      <c r="U30" s="452"/>
      <c r="V30" s="453"/>
      <c r="W30" s="603"/>
      <c r="X30" s="604"/>
      <c r="Y30" s="604"/>
      <c r="Z30" s="604"/>
      <c r="AA30" s="604"/>
      <c r="AB30" s="605"/>
      <c r="AC30" s="658"/>
      <c r="AD30" s="483"/>
      <c r="AF30" s="406"/>
      <c r="AG30" s="406"/>
      <c r="AH30" s="406"/>
      <c r="AI30" s="406"/>
      <c r="AJ30" s="406"/>
      <c r="AL30" s="407"/>
      <c r="AM30" s="426"/>
      <c r="AN30" s="427"/>
    </row>
    <row r="31" spans="2:45" ht="15" customHeight="1">
      <c r="B31" s="505" t="s">
        <v>34</v>
      </c>
      <c r="C31" s="506"/>
      <c r="D31" s="507"/>
      <c r="E31" s="508" t="s">
        <v>30</v>
      </c>
      <c r="F31" s="506"/>
      <c r="G31" s="509"/>
      <c r="H31" s="590"/>
      <c r="I31" s="593"/>
      <c r="J31" s="711">
        <v>25000</v>
      </c>
      <c r="K31" s="630">
        <v>20000</v>
      </c>
      <c r="L31" s="630">
        <v>16000</v>
      </c>
      <c r="M31" s="630">
        <v>12500</v>
      </c>
      <c r="N31" s="630">
        <v>10000</v>
      </c>
      <c r="O31" s="630">
        <v>5000</v>
      </c>
      <c r="P31" s="630">
        <v>1250</v>
      </c>
      <c r="Q31" s="656">
        <v>630</v>
      </c>
      <c r="R31" s="656">
        <v>315</v>
      </c>
      <c r="S31" s="692">
        <v>160</v>
      </c>
      <c r="T31" s="693"/>
      <c r="U31" s="692">
        <v>80</v>
      </c>
      <c r="V31" s="611"/>
      <c r="W31" s="609" t="s">
        <v>35</v>
      </c>
      <c r="X31" s="610"/>
      <c r="Y31" s="610"/>
      <c r="Z31" s="610"/>
      <c r="AA31" s="610"/>
      <c r="AB31" s="610"/>
      <c r="AC31" s="610"/>
      <c r="AD31" s="611"/>
      <c r="AF31" s="406"/>
      <c r="AG31" s="406"/>
      <c r="AH31" s="406"/>
      <c r="AI31" s="406"/>
      <c r="AJ31" s="406"/>
      <c r="AL31" s="407"/>
      <c r="AM31" s="408"/>
      <c r="AN31" s="409"/>
    </row>
    <row r="32" spans="2:45" ht="12.75" customHeight="1">
      <c r="B32" s="488" t="s">
        <v>157</v>
      </c>
      <c r="C32" s="510"/>
      <c r="D32" s="511"/>
      <c r="E32" s="492" t="s">
        <v>31</v>
      </c>
      <c r="F32" s="493"/>
      <c r="G32" s="494"/>
      <c r="H32" s="591"/>
      <c r="I32" s="594"/>
      <c r="J32" s="712"/>
      <c r="K32" s="631"/>
      <c r="L32" s="631"/>
      <c r="M32" s="631"/>
      <c r="N32" s="631"/>
      <c r="O32" s="631"/>
      <c r="P32" s="631"/>
      <c r="Q32" s="657"/>
      <c r="R32" s="657"/>
      <c r="S32" s="694"/>
      <c r="T32" s="695"/>
      <c r="U32" s="694"/>
      <c r="V32" s="453"/>
      <c r="W32" s="438" t="s">
        <v>120</v>
      </c>
      <c r="X32" s="439"/>
      <c r="Y32" s="439"/>
      <c r="Z32" s="439"/>
      <c r="AA32" s="439"/>
      <c r="AB32" s="439"/>
      <c r="AC32" s="439"/>
      <c r="AD32" s="440"/>
      <c r="AF32" s="406"/>
      <c r="AG32" s="406"/>
      <c r="AH32" s="406"/>
      <c r="AI32" s="406"/>
      <c r="AJ32" s="406"/>
      <c r="AL32" s="407"/>
      <c r="AM32" s="408"/>
      <c r="AN32" s="409"/>
    </row>
    <row r="33" spans="2:40" ht="12.75">
      <c r="B33" s="512"/>
      <c r="C33" s="510"/>
      <c r="D33" s="511"/>
      <c r="E33" s="492"/>
      <c r="F33" s="493"/>
      <c r="G33" s="494"/>
      <c r="H33" s="122">
        <v>1</v>
      </c>
      <c r="I33" s="123" t="s">
        <v>46</v>
      </c>
      <c r="J33" s="124">
        <v>100</v>
      </c>
      <c r="K33" s="124">
        <v>100</v>
      </c>
      <c r="L33" s="124">
        <v>100</v>
      </c>
      <c r="M33" s="124">
        <v>100</v>
      </c>
      <c r="N33" s="124">
        <v>88</v>
      </c>
      <c r="O33" s="124">
        <v>66</v>
      </c>
      <c r="P33" s="124">
        <v>43</v>
      </c>
      <c r="Q33" s="124">
        <v>36</v>
      </c>
      <c r="R33" s="124">
        <v>28</v>
      </c>
      <c r="S33" s="579">
        <v>18</v>
      </c>
      <c r="T33" s="580"/>
      <c r="U33" s="587">
        <v>9.9</v>
      </c>
      <c r="V33" s="588"/>
      <c r="W33" s="438" t="s">
        <v>121</v>
      </c>
      <c r="X33" s="439"/>
      <c r="Y33" s="439"/>
      <c r="Z33" s="439"/>
      <c r="AA33" s="439"/>
      <c r="AB33" s="439"/>
      <c r="AC33" s="439"/>
      <c r="AD33" s="440"/>
      <c r="AF33" s="406"/>
      <c r="AG33" s="406"/>
      <c r="AH33" s="406"/>
      <c r="AI33" s="406"/>
      <c r="AJ33" s="406"/>
      <c r="AL33" s="407"/>
      <c r="AM33" s="408"/>
      <c r="AN33" s="409"/>
    </row>
    <row r="34" spans="2:40" ht="12.75">
      <c r="B34" s="512"/>
      <c r="C34" s="510"/>
      <c r="D34" s="511"/>
      <c r="E34" s="492"/>
      <c r="F34" s="493"/>
      <c r="G34" s="494"/>
      <c r="H34" s="122">
        <v>2</v>
      </c>
      <c r="I34" s="123" t="s">
        <v>46</v>
      </c>
      <c r="J34" s="124">
        <v>100</v>
      </c>
      <c r="K34" s="124">
        <v>100</v>
      </c>
      <c r="L34" s="124">
        <v>100</v>
      </c>
      <c r="M34" s="124">
        <v>98</v>
      </c>
      <c r="N34" s="124">
        <v>87</v>
      </c>
      <c r="O34" s="124">
        <v>68</v>
      </c>
      <c r="P34" s="124">
        <v>44</v>
      </c>
      <c r="Q34" s="124">
        <v>38</v>
      </c>
      <c r="R34" s="124">
        <v>26</v>
      </c>
      <c r="S34" s="579">
        <v>17</v>
      </c>
      <c r="T34" s="580"/>
      <c r="U34" s="587">
        <v>10</v>
      </c>
      <c r="V34" s="588"/>
      <c r="W34" s="438"/>
      <c r="X34" s="439"/>
      <c r="Y34" s="439"/>
      <c r="Z34" s="439"/>
      <c r="AA34" s="439"/>
      <c r="AB34" s="439"/>
      <c r="AC34" s="439"/>
      <c r="AD34" s="440"/>
      <c r="AF34" s="406"/>
      <c r="AG34" s="406"/>
      <c r="AH34" s="406"/>
      <c r="AI34" s="406"/>
      <c r="AJ34" s="406"/>
      <c r="AL34" s="407"/>
      <c r="AM34" s="408"/>
      <c r="AN34" s="409"/>
    </row>
    <row r="35" spans="2:40" ht="12.75">
      <c r="B35" s="512"/>
      <c r="C35" s="510"/>
      <c r="D35" s="511"/>
      <c r="E35" s="492"/>
      <c r="F35" s="493"/>
      <c r="G35" s="494"/>
      <c r="H35" s="122">
        <v>3</v>
      </c>
      <c r="I35" s="123" t="s">
        <v>46</v>
      </c>
      <c r="J35" s="124">
        <v>100</v>
      </c>
      <c r="K35" s="124">
        <v>100</v>
      </c>
      <c r="L35" s="124">
        <v>100</v>
      </c>
      <c r="M35" s="124">
        <v>99</v>
      </c>
      <c r="N35" s="124">
        <v>89</v>
      </c>
      <c r="O35" s="124">
        <v>70</v>
      </c>
      <c r="P35" s="124">
        <v>42</v>
      </c>
      <c r="Q35" s="124">
        <v>38</v>
      </c>
      <c r="R35" s="124">
        <v>27</v>
      </c>
      <c r="S35" s="579">
        <v>16</v>
      </c>
      <c r="T35" s="580"/>
      <c r="U35" s="587">
        <v>10.5</v>
      </c>
      <c r="V35" s="588"/>
      <c r="W35" s="438"/>
      <c r="X35" s="439"/>
      <c r="Y35" s="439"/>
      <c r="Z35" s="439"/>
      <c r="AA35" s="439"/>
      <c r="AB35" s="439"/>
      <c r="AC35" s="439"/>
      <c r="AD35" s="440"/>
      <c r="AF35" s="406"/>
      <c r="AG35" s="406"/>
      <c r="AH35" s="406"/>
      <c r="AI35" s="406"/>
      <c r="AJ35" s="406"/>
      <c r="AL35" s="407"/>
      <c r="AM35" s="408"/>
      <c r="AN35" s="409"/>
    </row>
    <row r="36" spans="2:40" ht="13.5" thickBot="1">
      <c r="B36" s="513"/>
      <c r="C36" s="514"/>
      <c r="D36" s="515"/>
      <c r="E36" s="653"/>
      <c r="F36" s="654"/>
      <c r="G36" s="655"/>
      <c r="H36" s="122">
        <v>4</v>
      </c>
      <c r="I36" s="123" t="s">
        <v>46</v>
      </c>
      <c r="J36" s="124">
        <v>100</v>
      </c>
      <c r="K36" s="124">
        <v>100</v>
      </c>
      <c r="L36" s="124">
        <v>100</v>
      </c>
      <c r="M36" s="124">
        <v>99</v>
      </c>
      <c r="N36" s="124">
        <v>87</v>
      </c>
      <c r="O36" s="124">
        <v>65</v>
      </c>
      <c r="P36" s="124">
        <v>40</v>
      </c>
      <c r="Q36" s="124">
        <v>39</v>
      </c>
      <c r="R36" s="124">
        <v>24</v>
      </c>
      <c r="S36" s="579">
        <v>19</v>
      </c>
      <c r="T36" s="580"/>
      <c r="U36" s="587">
        <v>10.1</v>
      </c>
      <c r="V36" s="588"/>
      <c r="W36" s="438"/>
      <c r="X36" s="439"/>
      <c r="Y36" s="439"/>
      <c r="Z36" s="439"/>
      <c r="AA36" s="439"/>
      <c r="AB36" s="439"/>
      <c r="AC36" s="439"/>
      <c r="AD36" s="440"/>
      <c r="AF36" s="406"/>
      <c r="AG36" s="406"/>
      <c r="AH36" s="406"/>
      <c r="AI36" s="406"/>
      <c r="AJ36" s="406"/>
      <c r="AL36" s="33"/>
      <c r="AM36" s="34"/>
      <c r="AN36" s="35"/>
    </row>
    <row r="37" spans="2:40" ht="13.5" thickBot="1">
      <c r="B37" s="125" t="s">
        <v>37</v>
      </c>
      <c r="C37" s="126"/>
      <c r="D37" s="126"/>
      <c r="E37" s="508" t="s">
        <v>25</v>
      </c>
      <c r="F37" s="506"/>
      <c r="G37" s="509"/>
      <c r="H37" s="127">
        <v>5</v>
      </c>
      <c r="I37" s="123" t="s">
        <v>46</v>
      </c>
      <c r="J37" s="124">
        <v>100</v>
      </c>
      <c r="K37" s="124">
        <v>100</v>
      </c>
      <c r="L37" s="124">
        <v>100</v>
      </c>
      <c r="M37" s="124">
        <v>100</v>
      </c>
      <c r="N37" s="124">
        <v>82</v>
      </c>
      <c r="O37" s="124">
        <v>69</v>
      </c>
      <c r="P37" s="124">
        <v>41</v>
      </c>
      <c r="Q37" s="124">
        <v>35</v>
      </c>
      <c r="R37" s="124">
        <v>28</v>
      </c>
      <c r="S37" s="579">
        <v>19</v>
      </c>
      <c r="T37" s="580"/>
      <c r="U37" s="587">
        <v>9.3000000000000007</v>
      </c>
      <c r="V37" s="588"/>
      <c r="W37" s="451"/>
      <c r="X37" s="452"/>
      <c r="Y37" s="452"/>
      <c r="Z37" s="452"/>
      <c r="AA37" s="452"/>
      <c r="AB37" s="452"/>
      <c r="AC37" s="452"/>
      <c r="AD37" s="453"/>
      <c r="AF37" s="406"/>
      <c r="AG37" s="406"/>
      <c r="AH37" s="406"/>
      <c r="AI37" s="406"/>
      <c r="AJ37" s="406"/>
    </row>
    <row r="38" spans="2:40" ht="14.25" customHeight="1" thickTop="1" thickBot="1">
      <c r="B38" s="488" t="s">
        <v>132</v>
      </c>
      <c r="C38" s="489"/>
      <c r="D38" s="489"/>
      <c r="E38" s="492" t="s">
        <v>36</v>
      </c>
      <c r="F38" s="493"/>
      <c r="G38" s="494"/>
      <c r="H38" s="128"/>
      <c r="I38" s="129"/>
      <c r="J38" s="130"/>
      <c r="K38" s="130"/>
      <c r="L38" s="130"/>
      <c r="M38" s="130"/>
      <c r="N38" s="130"/>
      <c r="O38" s="130"/>
      <c r="P38" s="130"/>
      <c r="Q38" s="130"/>
      <c r="R38" s="131"/>
      <c r="S38" s="555"/>
      <c r="T38" s="574"/>
      <c r="U38" s="555"/>
      <c r="V38" s="556"/>
      <c r="W38" s="454" t="s">
        <v>93</v>
      </c>
      <c r="X38" s="455"/>
      <c r="Y38" s="455"/>
      <c r="Z38" s="456"/>
      <c r="AA38" s="460"/>
      <c r="AB38" s="460"/>
      <c r="AC38" s="460"/>
      <c r="AD38" s="461"/>
      <c r="AF38" s="406"/>
      <c r="AG38" s="406"/>
      <c r="AH38" s="406"/>
      <c r="AI38" s="406"/>
      <c r="AJ38" s="406"/>
    </row>
    <row r="39" spans="2:40" ht="13.5" thickTop="1">
      <c r="B39" s="488"/>
      <c r="C39" s="489"/>
      <c r="D39" s="489"/>
      <c r="E39" s="492"/>
      <c r="F39" s="493"/>
      <c r="G39" s="494"/>
      <c r="H39" s="132"/>
      <c r="I39" s="133"/>
      <c r="J39" s="134"/>
      <c r="K39" s="134"/>
      <c r="L39" s="135"/>
      <c r="M39" s="135"/>
      <c r="N39" s="135"/>
      <c r="O39" s="135"/>
      <c r="P39" s="135"/>
      <c r="Q39" s="135"/>
      <c r="R39" s="135"/>
      <c r="S39" s="641"/>
      <c r="T39" s="642"/>
      <c r="U39" s="641"/>
      <c r="V39" s="643"/>
      <c r="W39" s="457"/>
      <c r="X39" s="458"/>
      <c r="Y39" s="458"/>
      <c r="Z39" s="459"/>
      <c r="AA39" s="462"/>
      <c r="AB39" s="462"/>
      <c r="AC39" s="462"/>
      <c r="AD39" s="463"/>
      <c r="AF39" s="406"/>
      <c r="AG39" s="406"/>
      <c r="AH39" s="406"/>
      <c r="AI39" s="406"/>
      <c r="AJ39" s="406"/>
    </row>
    <row r="40" spans="2:40" ht="13.5" thickBot="1">
      <c r="B40" s="490"/>
      <c r="C40" s="491"/>
      <c r="D40" s="491"/>
      <c r="E40" s="495"/>
      <c r="F40" s="496"/>
      <c r="G40" s="497"/>
      <c r="H40" s="136"/>
      <c r="I40" s="137"/>
      <c r="J40" s="135"/>
      <c r="K40" s="135"/>
      <c r="L40" s="135"/>
      <c r="M40" s="135"/>
      <c r="N40" s="135"/>
      <c r="O40" s="135"/>
      <c r="P40" s="135"/>
      <c r="Q40" s="135"/>
      <c r="R40" s="135"/>
      <c r="S40" s="581"/>
      <c r="T40" s="582"/>
      <c r="U40" s="581"/>
      <c r="V40" s="583"/>
      <c r="W40" s="479" t="s">
        <v>94</v>
      </c>
      <c r="X40" s="480"/>
      <c r="Y40" s="480"/>
      <c r="Z40" s="481"/>
      <c r="AA40" s="482"/>
      <c r="AB40" s="482"/>
      <c r="AC40" s="482"/>
      <c r="AD40" s="483"/>
      <c r="AF40" s="406"/>
      <c r="AG40" s="406"/>
      <c r="AH40" s="406"/>
      <c r="AI40" s="406"/>
      <c r="AJ40" s="406"/>
    </row>
    <row r="41" spans="2:40" ht="13.5" customHeight="1">
      <c r="B41" s="557" t="s">
        <v>38</v>
      </c>
      <c r="C41" s="558"/>
      <c r="D41" s="558"/>
      <c r="E41" s="558"/>
      <c r="F41" s="558"/>
      <c r="G41" s="558"/>
      <c r="H41" s="559"/>
      <c r="I41" s="138" t="s">
        <v>39</v>
      </c>
      <c r="J41" s="139">
        <f t="shared" ref="J41:R41" si="1">IF(J33="","",AVERAGE(J33:J37))</f>
        <v>100</v>
      </c>
      <c r="K41" s="139">
        <f t="shared" si="1"/>
        <v>100</v>
      </c>
      <c r="L41" s="139">
        <f t="shared" si="1"/>
        <v>100</v>
      </c>
      <c r="M41" s="139">
        <f t="shared" si="1"/>
        <v>99.2</v>
      </c>
      <c r="N41" s="139">
        <f t="shared" si="1"/>
        <v>86.6</v>
      </c>
      <c r="O41" s="139">
        <f t="shared" si="1"/>
        <v>67.599999999999994</v>
      </c>
      <c r="P41" s="139">
        <f t="shared" si="1"/>
        <v>42</v>
      </c>
      <c r="Q41" s="139">
        <f t="shared" si="1"/>
        <v>37.200000000000003</v>
      </c>
      <c r="R41" s="139">
        <f t="shared" si="1"/>
        <v>26.6</v>
      </c>
      <c r="S41" s="563">
        <f>IF(S33="","",AVERAGE(S33:T37))</f>
        <v>17.8</v>
      </c>
      <c r="T41" s="564"/>
      <c r="U41" s="563">
        <f>IF(U33="","",AVERAGE(U33:V37))</f>
        <v>9.9599999999999991</v>
      </c>
      <c r="V41" s="564"/>
      <c r="W41" s="479" t="s">
        <v>95</v>
      </c>
      <c r="X41" s="480"/>
      <c r="Y41" s="480"/>
      <c r="Z41" s="481"/>
      <c r="AA41" s="482"/>
      <c r="AB41" s="482"/>
      <c r="AC41" s="482"/>
      <c r="AD41" s="483"/>
      <c r="AF41" s="406"/>
      <c r="AG41" s="406"/>
      <c r="AH41" s="406"/>
      <c r="AI41" s="406"/>
      <c r="AJ41" s="406"/>
    </row>
    <row r="42" spans="2:40" ht="13.5" customHeight="1" thickBot="1">
      <c r="B42" s="560"/>
      <c r="C42" s="561"/>
      <c r="D42" s="561"/>
      <c r="E42" s="561"/>
      <c r="F42" s="561"/>
      <c r="G42" s="561"/>
      <c r="H42" s="562"/>
      <c r="I42" s="140" t="str">
        <f>IF(U42=" "," ","QA")</f>
        <v xml:space="preserve"> </v>
      </c>
      <c r="J42" s="141" t="str">
        <f>'[1]DATA ENTRY'!$AR$16</f>
        <v xml:space="preserve"> </v>
      </c>
      <c r="K42" s="141" t="str">
        <f>'[1]DATA ENTRY'!$AR$16</f>
        <v xml:space="preserve"> </v>
      </c>
      <c r="L42" s="141" t="str">
        <f>'[1]DATA ENTRY'!$AT$16</f>
        <v xml:space="preserve"> </v>
      </c>
      <c r="M42" s="141" t="str">
        <f>'[1]DATA ENTRY'!$AV$16</f>
        <v xml:space="preserve"> </v>
      </c>
      <c r="N42" s="141" t="str">
        <f>'[1]DATA ENTRY'!$AX$16</f>
        <v xml:space="preserve"> </v>
      </c>
      <c r="O42" s="141" t="str">
        <f>'[1]DATA ENTRY'!$AZ$16</f>
        <v xml:space="preserve"> </v>
      </c>
      <c r="P42" s="141" t="str">
        <f>'[1]DATA ENTRY'!$BD$16</f>
        <v xml:space="preserve"> </v>
      </c>
      <c r="Q42" s="141" t="str">
        <f>'[1]DATA ENTRY'!$BF$16</f>
        <v xml:space="preserve"> </v>
      </c>
      <c r="R42" s="141" t="str">
        <f>'[1]DATA ENTRY'!$BH$16</f>
        <v xml:space="preserve"> </v>
      </c>
      <c r="S42" s="584" t="str">
        <f>'[1]DATA ENTRY'!$BJ$16</f>
        <v xml:space="preserve"> </v>
      </c>
      <c r="T42" s="585"/>
      <c r="U42" s="584" t="str">
        <f>'[1]DATA ENTRY'!$BL$16</f>
        <v xml:space="preserve"> </v>
      </c>
      <c r="V42" s="586"/>
      <c r="W42" s="479" t="s">
        <v>96</v>
      </c>
      <c r="X42" s="480"/>
      <c r="Y42" s="480"/>
      <c r="Z42" s="481"/>
      <c r="AA42" s="484"/>
      <c r="AB42" s="484"/>
      <c r="AC42" s="484"/>
      <c r="AD42" s="485"/>
    </row>
    <row r="43" spans="2:40" ht="13.5" customHeight="1" thickTop="1" thickBot="1">
      <c r="B43" s="572" t="s">
        <v>133</v>
      </c>
      <c r="C43" s="573"/>
      <c r="D43" s="573"/>
      <c r="E43" s="573"/>
      <c r="F43" s="573"/>
      <c r="G43" s="573"/>
      <c r="H43" s="573"/>
      <c r="I43" s="573"/>
      <c r="J43" s="130">
        <v>100</v>
      </c>
      <c r="K43" s="130">
        <v>100</v>
      </c>
      <c r="L43" s="130">
        <v>100</v>
      </c>
      <c r="M43" s="130">
        <v>99</v>
      </c>
      <c r="N43" s="130">
        <v>85</v>
      </c>
      <c r="O43" s="130">
        <v>65</v>
      </c>
      <c r="P43" s="130">
        <v>39</v>
      </c>
      <c r="Q43" s="130">
        <v>34</v>
      </c>
      <c r="R43" s="130">
        <v>25</v>
      </c>
      <c r="S43" s="555">
        <v>15</v>
      </c>
      <c r="T43" s="574"/>
      <c r="U43" s="555">
        <v>8.9</v>
      </c>
      <c r="V43" s="556"/>
      <c r="W43" s="540"/>
      <c r="X43" s="541"/>
      <c r="Y43" s="541"/>
      <c r="Z43" s="541"/>
      <c r="AA43" s="542" t="s">
        <v>40</v>
      </c>
      <c r="AB43" s="542"/>
      <c r="AC43" s="542"/>
      <c r="AD43" s="543"/>
      <c r="AH43" s="62"/>
      <c r="AI43" s="63"/>
    </row>
    <row r="44" spans="2:40" ht="13.5" customHeight="1" thickTop="1">
      <c r="B44" s="550" t="s">
        <v>154</v>
      </c>
      <c r="C44" s="551"/>
      <c r="D44" s="551"/>
      <c r="E44" s="551"/>
      <c r="F44" s="551"/>
      <c r="G44" s="551"/>
      <c r="H44" s="551"/>
      <c r="I44" s="552"/>
      <c r="J44" s="533" t="s">
        <v>134</v>
      </c>
      <c r="K44" s="534"/>
      <c r="L44" s="534"/>
      <c r="M44" s="534"/>
      <c r="N44" s="535"/>
      <c r="O44" s="142" t="s">
        <v>156</v>
      </c>
      <c r="P44" s="142" t="s">
        <v>149</v>
      </c>
      <c r="Q44" s="142" t="s">
        <v>150</v>
      </c>
      <c r="R44" s="143" t="s">
        <v>151</v>
      </c>
      <c r="S44" s="577" t="s">
        <v>153</v>
      </c>
      <c r="T44" s="578"/>
      <c r="U44" s="575" t="s">
        <v>152</v>
      </c>
      <c r="V44" s="576"/>
      <c r="W44" s="527" t="s">
        <v>41</v>
      </c>
      <c r="X44" s="528"/>
      <c r="Y44" s="528"/>
      <c r="Z44" s="516"/>
      <c r="AA44" s="516"/>
      <c r="AB44" s="85" t="s">
        <v>42</v>
      </c>
      <c r="AC44" s="516"/>
      <c r="AD44" s="517"/>
      <c r="AH44" s="62"/>
      <c r="AI44" s="64"/>
    </row>
    <row r="45" spans="2:40" ht="13.5" customHeight="1" thickBot="1">
      <c r="B45" s="547"/>
      <c r="C45" s="548"/>
      <c r="D45" s="548"/>
      <c r="E45" s="548"/>
      <c r="F45" s="548"/>
      <c r="G45" s="548"/>
      <c r="H45" s="548"/>
      <c r="I45" s="549"/>
      <c r="J45" s="518" t="s">
        <v>155</v>
      </c>
      <c r="K45" s="519"/>
      <c r="L45" s="519"/>
      <c r="M45" s="519"/>
      <c r="N45" s="520"/>
      <c r="O45" s="144"/>
      <c r="P45" s="144"/>
      <c r="Q45" s="144"/>
      <c r="R45" s="144"/>
      <c r="S45" s="553"/>
      <c r="T45" s="571"/>
      <c r="U45" s="553"/>
      <c r="V45" s="554"/>
      <c r="W45" s="524" t="s">
        <v>43</v>
      </c>
      <c r="X45" s="525"/>
      <c r="Y45" s="525"/>
      <c r="Z45" s="525"/>
      <c r="AA45" s="525"/>
      <c r="AB45" s="525"/>
      <c r="AC45" s="525"/>
      <c r="AD45" s="526"/>
      <c r="AH45" s="62"/>
      <c r="AI45" s="64"/>
    </row>
    <row r="46" spans="2:40" ht="13.5" customHeight="1">
      <c r="B46" s="68"/>
      <c r="C46" s="68"/>
      <c r="D46" s="68"/>
      <c r="E46" s="68"/>
      <c r="F46" s="68"/>
      <c r="G46" s="68"/>
      <c r="H46" s="68"/>
      <c r="I46" s="68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70"/>
      <c r="V46" s="71"/>
      <c r="W46" s="72"/>
      <c r="X46" s="72"/>
      <c r="Y46" s="72"/>
      <c r="Z46" s="72"/>
      <c r="AA46" s="72"/>
      <c r="AB46" s="72"/>
      <c r="AC46" s="72"/>
      <c r="AD46" s="72"/>
      <c r="AH46" s="62"/>
      <c r="AI46" s="64"/>
    </row>
    <row r="47" spans="2:40" ht="12.75">
      <c r="B47" s="73" t="s">
        <v>162</v>
      </c>
      <c r="C47" s="73"/>
      <c r="D47" s="73"/>
      <c r="E47" s="73"/>
      <c r="F47" s="73"/>
      <c r="G47" s="73"/>
      <c r="H47" s="73"/>
      <c r="I47" s="73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3"/>
      <c r="Y47" s="73"/>
      <c r="Z47" s="73"/>
      <c r="AA47" s="73"/>
      <c r="AB47" s="73"/>
      <c r="AC47" s="73"/>
      <c r="AD47" s="75" t="s">
        <v>161</v>
      </c>
      <c r="AH47" s="62"/>
      <c r="AI47" s="64"/>
    </row>
    <row r="48" spans="2:40" ht="9" customHeight="1">
      <c r="B48" s="104"/>
      <c r="C48" s="104"/>
      <c r="D48" s="104"/>
      <c r="E48" s="10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H48" s="62"/>
      <c r="AI48" s="64"/>
    </row>
    <row r="49" spans="2:35" ht="11.25">
      <c r="AH49" s="62"/>
      <c r="AI49" s="64"/>
    </row>
    <row r="50" spans="2:35" ht="11.25" customHeight="1">
      <c r="B50" s="58"/>
      <c r="C50" s="58"/>
      <c r="D50" s="58"/>
      <c r="E50" s="58"/>
      <c r="F50" s="58"/>
      <c r="G50" s="58"/>
      <c r="H50" s="58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AH50" s="62"/>
      <c r="AI50" s="64"/>
    </row>
    <row r="51" spans="2:35" ht="11.25" customHeight="1">
      <c r="B51" s="58"/>
      <c r="C51" s="58"/>
      <c r="D51" s="58"/>
      <c r="E51" s="58"/>
      <c r="F51" s="58"/>
      <c r="G51" s="58"/>
      <c r="H51" s="58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AH51" s="62"/>
      <c r="AI51" s="64"/>
    </row>
    <row r="52" spans="2:35" ht="12" customHeight="1">
      <c r="B52" s="58"/>
      <c r="C52" s="58"/>
      <c r="D52" s="58"/>
      <c r="E52" s="58"/>
      <c r="F52" s="58"/>
      <c r="G52" s="58"/>
      <c r="H52" s="58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AH52" s="65"/>
      <c r="AI52" s="62"/>
    </row>
    <row r="53" spans="2:35" ht="9" customHeight="1">
      <c r="B53" s="59"/>
      <c r="C53" s="59"/>
      <c r="D53" s="59"/>
      <c r="E53" s="59"/>
      <c r="F53" s="59"/>
      <c r="G53" s="59"/>
      <c r="H53" s="59"/>
      <c r="I53" s="60"/>
      <c r="J53" s="60"/>
      <c r="K53" s="60"/>
      <c r="L53" s="60"/>
      <c r="M53" s="60"/>
      <c r="N53" s="60"/>
      <c r="O53" s="57"/>
      <c r="P53" s="57"/>
      <c r="Q53" s="57"/>
      <c r="R53" s="57"/>
      <c r="S53" s="57"/>
      <c r="T53" s="57"/>
      <c r="U53" s="57"/>
    </row>
    <row r="54" spans="2:35" ht="9" customHeight="1">
      <c r="B54" s="59"/>
      <c r="C54" s="59"/>
      <c r="D54" s="59"/>
      <c r="E54" s="59"/>
      <c r="F54" s="59"/>
      <c r="G54" s="59"/>
      <c r="H54" s="59"/>
      <c r="I54" s="60"/>
      <c r="J54" s="60"/>
      <c r="K54" s="60"/>
      <c r="L54" s="60"/>
      <c r="M54" s="60"/>
      <c r="N54" s="60"/>
      <c r="O54" s="57"/>
      <c r="P54" s="57"/>
      <c r="Q54" s="57"/>
      <c r="R54" s="57"/>
      <c r="S54" s="57"/>
      <c r="T54" s="57"/>
      <c r="U54" s="57"/>
    </row>
    <row r="55" spans="2:35" ht="9.75" customHeight="1">
      <c r="B55" s="59"/>
      <c r="C55" s="59"/>
      <c r="D55" s="59"/>
      <c r="E55" s="59"/>
      <c r="F55" s="59"/>
      <c r="G55" s="59"/>
      <c r="H55" s="59"/>
      <c r="I55" s="60"/>
      <c r="J55" s="60"/>
      <c r="K55" s="60"/>
      <c r="L55" s="60"/>
      <c r="M55" s="60"/>
      <c r="N55" s="60"/>
      <c r="O55" s="57"/>
      <c r="P55" s="57"/>
      <c r="Q55" s="57"/>
      <c r="R55" s="57"/>
      <c r="S55" s="57"/>
      <c r="T55" s="57"/>
      <c r="U55" s="57"/>
    </row>
    <row r="56" spans="2:35" ht="9" customHeight="1">
      <c r="B56" s="59"/>
      <c r="C56" s="59"/>
      <c r="D56" s="59"/>
      <c r="E56" s="59"/>
      <c r="F56" s="59"/>
      <c r="G56" s="59"/>
      <c r="H56" s="59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</row>
    <row r="57" spans="2:35" ht="9" customHeight="1">
      <c r="B57" s="59"/>
      <c r="C57" s="59"/>
      <c r="D57" s="59"/>
      <c r="E57" s="59"/>
      <c r="F57" s="59"/>
      <c r="G57" s="59"/>
      <c r="H57" s="59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</row>
    <row r="58" spans="2:35" ht="9.75" customHeight="1">
      <c r="B58" s="59"/>
      <c r="C58" s="59"/>
      <c r="D58" s="59"/>
      <c r="E58" s="59"/>
      <c r="F58" s="59"/>
      <c r="G58" s="59"/>
      <c r="H58" s="59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</row>
    <row r="59" spans="2:35" ht="9" customHeight="1">
      <c r="B59" s="59"/>
      <c r="C59" s="59"/>
      <c r="D59" s="59"/>
      <c r="E59" s="59"/>
      <c r="F59" s="59"/>
      <c r="G59" s="59"/>
      <c r="H59" s="59"/>
      <c r="I59" s="61"/>
      <c r="J59" s="61"/>
      <c r="K59" s="61"/>
      <c r="L59" s="61"/>
      <c r="M59" s="61"/>
      <c r="N59" s="61"/>
      <c r="O59" s="60"/>
      <c r="P59" s="60"/>
      <c r="Q59" s="60"/>
      <c r="R59" s="60"/>
      <c r="S59" s="60"/>
      <c r="T59" s="60"/>
      <c r="U59" s="60"/>
    </row>
    <row r="60" spans="2:35" ht="9" customHeight="1">
      <c r="B60" s="59"/>
      <c r="C60" s="59"/>
      <c r="D60" s="59"/>
      <c r="E60" s="59"/>
      <c r="F60" s="59"/>
      <c r="G60" s="59"/>
      <c r="H60" s="59"/>
      <c r="I60" s="61"/>
      <c r="J60" s="61"/>
      <c r="K60" s="61"/>
      <c r="L60" s="61"/>
      <c r="M60" s="61"/>
      <c r="N60" s="61"/>
      <c r="O60" s="60"/>
      <c r="P60" s="60"/>
      <c r="Q60" s="60"/>
      <c r="R60" s="60"/>
      <c r="S60" s="60"/>
      <c r="T60" s="60"/>
      <c r="U60" s="60"/>
    </row>
    <row r="61" spans="2:35" ht="9" customHeight="1">
      <c r="B61" s="59"/>
      <c r="C61" s="59"/>
      <c r="D61" s="59"/>
      <c r="E61" s="59"/>
      <c r="F61" s="59"/>
      <c r="G61" s="59"/>
      <c r="H61" s="59"/>
      <c r="I61" s="61"/>
      <c r="J61" s="61"/>
      <c r="K61" s="61"/>
      <c r="L61" s="61"/>
      <c r="M61" s="61"/>
      <c r="N61" s="61"/>
      <c r="O61" s="60"/>
      <c r="P61" s="60"/>
      <c r="Q61" s="60"/>
      <c r="R61" s="60"/>
      <c r="S61" s="60"/>
      <c r="T61" s="60"/>
      <c r="U61" s="60"/>
    </row>
    <row r="62" spans="2:35" ht="9" customHeight="1">
      <c r="B62" s="59"/>
      <c r="C62" s="59"/>
      <c r="D62" s="59"/>
      <c r="E62" s="59"/>
      <c r="F62" s="59"/>
      <c r="G62" s="59"/>
      <c r="H62" s="59"/>
      <c r="I62" s="61"/>
      <c r="J62" s="61"/>
      <c r="K62" s="61"/>
      <c r="L62" s="61"/>
      <c r="M62" s="61"/>
      <c r="N62" s="61"/>
      <c r="O62" s="60"/>
      <c r="P62" s="60"/>
      <c r="Q62" s="60"/>
      <c r="R62" s="60"/>
      <c r="S62" s="60"/>
      <c r="T62" s="60"/>
      <c r="U62" s="60"/>
    </row>
    <row r="63" spans="2:35" ht="9" customHeight="1">
      <c r="B63" s="59"/>
      <c r="C63" s="59"/>
      <c r="D63" s="59"/>
      <c r="E63" s="59"/>
      <c r="F63" s="59"/>
      <c r="G63" s="59"/>
      <c r="H63" s="59"/>
      <c r="I63" s="61"/>
      <c r="J63" s="61"/>
      <c r="K63" s="61"/>
      <c r="L63" s="61"/>
      <c r="M63" s="61"/>
      <c r="N63" s="61"/>
      <c r="O63" s="60"/>
      <c r="P63" s="60"/>
      <c r="Q63" s="60"/>
      <c r="R63" s="60"/>
      <c r="S63" s="60"/>
      <c r="T63" s="60"/>
      <c r="U63" s="60"/>
    </row>
    <row r="64" spans="2:35" ht="9.75" customHeight="1">
      <c r="B64" s="59"/>
      <c r="C64" s="59"/>
      <c r="D64" s="59"/>
      <c r="E64" s="59"/>
      <c r="F64" s="59"/>
      <c r="G64" s="59"/>
      <c r="H64" s="59"/>
      <c r="I64" s="61"/>
      <c r="J64" s="61"/>
      <c r="K64" s="61"/>
      <c r="L64" s="61"/>
      <c r="M64" s="61"/>
      <c r="N64" s="61"/>
      <c r="O64" s="60"/>
      <c r="P64" s="60"/>
      <c r="Q64" s="60"/>
      <c r="R64" s="60"/>
      <c r="S64" s="60"/>
      <c r="T64" s="60"/>
      <c r="U64" s="60"/>
    </row>
    <row r="65" spans="2:21" ht="9" customHeight="1">
      <c r="B65" s="59"/>
      <c r="C65" s="59"/>
      <c r="D65" s="59"/>
      <c r="E65" s="59"/>
      <c r="F65" s="59"/>
      <c r="G65" s="59"/>
      <c r="H65" s="59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</row>
    <row r="66" spans="2:21" ht="9" customHeight="1">
      <c r="B66" s="59"/>
      <c r="C66" s="59"/>
      <c r="D66" s="59"/>
      <c r="E66" s="59"/>
      <c r="F66" s="59"/>
      <c r="G66" s="59"/>
      <c r="H66" s="59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</row>
    <row r="67" spans="2:21" ht="9" customHeight="1">
      <c r="B67" s="59"/>
      <c r="C67" s="59"/>
      <c r="D67" s="59"/>
      <c r="E67" s="59"/>
      <c r="F67" s="59"/>
      <c r="G67" s="59"/>
      <c r="H67" s="59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</row>
    <row r="68" spans="2:21" ht="9" customHeight="1">
      <c r="B68" s="59"/>
      <c r="C68" s="59"/>
      <c r="D68" s="59"/>
      <c r="E68" s="59"/>
      <c r="F68" s="59"/>
      <c r="G68" s="59"/>
      <c r="H68" s="59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</row>
    <row r="69" spans="2:21" ht="9" customHeight="1">
      <c r="B69" s="59"/>
      <c r="C69" s="59"/>
      <c r="D69" s="59"/>
      <c r="E69" s="59"/>
      <c r="F69" s="59"/>
      <c r="G69" s="59"/>
      <c r="H69" s="59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</row>
    <row r="70" spans="2:21" ht="9" customHeight="1">
      <c r="B70" s="59"/>
      <c r="C70" s="59"/>
      <c r="D70" s="59"/>
      <c r="E70" s="59"/>
      <c r="F70" s="59"/>
      <c r="G70" s="59"/>
      <c r="H70" s="59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</row>
  </sheetData>
  <sheetProtection sheet="1" objects="1" scenarios="1" selectLockedCells="1" selectUnlockedCells="1"/>
  <dataConsolidate/>
  <mergeCells count="270">
    <mergeCell ref="J44:N44"/>
    <mergeCell ref="S12:S14"/>
    <mergeCell ref="T14:U14"/>
    <mergeCell ref="O21:P21"/>
    <mergeCell ref="Q14:R14"/>
    <mergeCell ref="W43:Z43"/>
    <mergeCell ref="S31:T32"/>
    <mergeCell ref="I12:J13"/>
    <mergeCell ref="K12:L13"/>
    <mergeCell ref="M12:M13"/>
    <mergeCell ref="Q15:R15"/>
    <mergeCell ref="Z12:Z13"/>
    <mergeCell ref="L31:L32"/>
    <mergeCell ref="J29:V30"/>
    <mergeCell ref="O22:P22"/>
    <mergeCell ref="Q23:R25"/>
    <mergeCell ref="O23:P25"/>
    <mergeCell ref="Q22:R22"/>
    <mergeCell ref="J31:J32"/>
    <mergeCell ref="K23:L25"/>
    <mergeCell ref="U31:V32"/>
    <mergeCell ref="Q18:R18"/>
    <mergeCell ref="Q19:R19"/>
    <mergeCell ref="Q20:R20"/>
    <mergeCell ref="AR16:AS16"/>
    <mergeCell ref="D12:G13"/>
    <mergeCell ref="B10:C13"/>
    <mergeCell ref="N12:N13"/>
    <mergeCell ref="O12:P13"/>
    <mergeCell ref="Q12:R13"/>
    <mergeCell ref="T12:U13"/>
    <mergeCell ref="O14:P14"/>
    <mergeCell ref="O15:P15"/>
    <mergeCell ref="I10:R11"/>
    <mergeCell ref="O16:P16"/>
    <mergeCell ref="I14:J14"/>
    <mergeCell ref="K14:L14"/>
    <mergeCell ref="K15:L15"/>
    <mergeCell ref="Q16:R16"/>
    <mergeCell ref="V12:V13"/>
    <mergeCell ref="B14:C14"/>
    <mergeCell ref="AP16:AQ16"/>
    <mergeCell ref="AD12:AD13"/>
    <mergeCell ref="AA12:AA13"/>
    <mergeCell ref="AB12:AB13"/>
    <mergeCell ref="AC12:AC13"/>
    <mergeCell ref="F17:G17"/>
    <mergeCell ref="K16:L16"/>
    <mergeCell ref="K17:L17"/>
    <mergeCell ref="D14:E14"/>
    <mergeCell ref="F14:G14"/>
    <mergeCell ref="D15:E15"/>
    <mergeCell ref="F15:G15"/>
    <mergeCell ref="AL27:AN27"/>
    <mergeCell ref="AL28:AN28"/>
    <mergeCell ref="AL16:AM16"/>
    <mergeCell ref="AN16:AO16"/>
    <mergeCell ref="AF15:AI15"/>
    <mergeCell ref="AF16:AG16"/>
    <mergeCell ref="AH16:AI16"/>
    <mergeCell ref="AJ16:AK16"/>
    <mergeCell ref="B28:D28"/>
    <mergeCell ref="E28:G30"/>
    <mergeCell ref="O17:P17"/>
    <mergeCell ref="O18:P18"/>
    <mergeCell ref="J28:V28"/>
    <mergeCell ref="K18:L18"/>
    <mergeCell ref="Q17:R17"/>
    <mergeCell ref="B17:C17"/>
    <mergeCell ref="D17:E17"/>
    <mergeCell ref="AL29:AN29"/>
    <mergeCell ref="L8:L9"/>
    <mergeCell ref="S10:AD11"/>
    <mergeCell ref="W12:W13"/>
    <mergeCell ref="X12:X13"/>
    <mergeCell ref="Y12:Y13"/>
    <mergeCell ref="M23:M25"/>
    <mergeCell ref="N23:N25"/>
    <mergeCell ref="F6:H6"/>
    <mergeCell ref="AL26:AN26"/>
    <mergeCell ref="F8:F9"/>
    <mergeCell ref="G8:G9"/>
    <mergeCell ref="H8:H9"/>
    <mergeCell ref="J8:J9"/>
    <mergeCell ref="K8:K9"/>
    <mergeCell ref="AA6:AA7"/>
    <mergeCell ref="AB6:AC6"/>
    <mergeCell ref="D10:H11"/>
    <mergeCell ref="T15:U15"/>
    <mergeCell ref="I16:J16"/>
    <mergeCell ref="T16:U16"/>
    <mergeCell ref="AC23:AC25"/>
    <mergeCell ref="AD23:AD25"/>
    <mergeCell ref="AF26:AJ27"/>
    <mergeCell ref="AL35:AN35"/>
    <mergeCell ref="AL34:AN34"/>
    <mergeCell ref="AL32:AN32"/>
    <mergeCell ref="AL31:AN31"/>
    <mergeCell ref="AL30:AN30"/>
    <mergeCell ref="AL33:AN33"/>
    <mergeCell ref="AD4:AD5"/>
    <mergeCell ref="F5:H5"/>
    <mergeCell ref="M5:Q5"/>
    <mergeCell ref="U5:X5"/>
    <mergeCell ref="AA8:AA9"/>
    <mergeCell ref="I6:I7"/>
    <mergeCell ref="J6:J7"/>
    <mergeCell ref="K6:K7"/>
    <mergeCell ref="L6:L7"/>
    <mergeCell ref="M6:Q6"/>
    <mergeCell ref="B16:H16"/>
    <mergeCell ref="B18:C18"/>
    <mergeCell ref="D18:E18"/>
    <mergeCell ref="F18:G18"/>
    <mergeCell ref="I18:J18"/>
    <mergeCell ref="T18:U18"/>
    <mergeCell ref="B15:C15"/>
    <mergeCell ref="I15:J15"/>
    <mergeCell ref="B1:Y3"/>
    <mergeCell ref="Z1:AD3"/>
    <mergeCell ref="B4:E9"/>
    <mergeCell ref="F4:H4"/>
    <mergeCell ref="I4:L5"/>
    <mergeCell ref="M4:Q4"/>
    <mergeCell ref="M8:Q8"/>
    <mergeCell ref="AA4:AA5"/>
    <mergeCell ref="AB7:AC7"/>
    <mergeCell ref="I8:I9"/>
    <mergeCell ref="AB4:AC4"/>
    <mergeCell ref="AB5:AC5"/>
    <mergeCell ref="AB8:AC9"/>
    <mergeCell ref="AD8:AD9"/>
    <mergeCell ref="M9:Q9"/>
    <mergeCell ref="AD6:AD7"/>
    <mergeCell ref="M7:Q7"/>
    <mergeCell ref="U7:X7"/>
    <mergeCell ref="U6:X6"/>
    <mergeCell ref="U4:X4"/>
    <mergeCell ref="Y4:Z5"/>
    <mergeCell ref="Y8:Z9"/>
    <mergeCell ref="Y6:Z7"/>
    <mergeCell ref="T19:U19"/>
    <mergeCell ref="K19:L19"/>
    <mergeCell ref="O19:P19"/>
    <mergeCell ref="B20:C20"/>
    <mergeCell ref="D20:E20"/>
    <mergeCell ref="F20:G20"/>
    <mergeCell ref="I20:J20"/>
    <mergeCell ref="T20:U20"/>
    <mergeCell ref="K20:L20"/>
    <mergeCell ref="O20:P20"/>
    <mergeCell ref="B21:C21"/>
    <mergeCell ref="D21:E21"/>
    <mergeCell ref="F21:G21"/>
    <mergeCell ref="I21:J21"/>
    <mergeCell ref="K21:L21"/>
    <mergeCell ref="B19:C19"/>
    <mergeCell ref="D19:E19"/>
    <mergeCell ref="F19:G19"/>
    <mergeCell ref="I19:J19"/>
    <mergeCell ref="W42:Z42"/>
    <mergeCell ref="AA42:AD42"/>
    <mergeCell ref="B22:C22"/>
    <mergeCell ref="D22:E22"/>
    <mergeCell ref="F22:G22"/>
    <mergeCell ref="I22:J22"/>
    <mergeCell ref="K22:L22"/>
    <mergeCell ref="B29:D30"/>
    <mergeCell ref="E37:G37"/>
    <mergeCell ref="B38:D40"/>
    <mergeCell ref="E38:G40"/>
    <mergeCell ref="E32:G36"/>
    <mergeCell ref="M31:M32"/>
    <mergeCell ref="N31:N32"/>
    <mergeCell ref="O31:O32"/>
    <mergeCell ref="P31:P32"/>
    <mergeCell ref="Q31:Q32"/>
    <mergeCell ref="R31:R32"/>
    <mergeCell ref="W37:AD37"/>
    <mergeCell ref="AC30:AD30"/>
    <mergeCell ref="U34:V34"/>
    <mergeCell ref="W34:AD34"/>
    <mergeCell ref="W40:Z40"/>
    <mergeCell ref="AA40:AD40"/>
    <mergeCell ref="W41:Z41"/>
    <mergeCell ref="AA41:AD41"/>
    <mergeCell ref="Z23:Z25"/>
    <mergeCell ref="AA23:AA25"/>
    <mergeCell ref="B31:D31"/>
    <mergeCell ref="E31:G31"/>
    <mergeCell ref="W31:AD31"/>
    <mergeCell ref="AB23:AB25"/>
    <mergeCell ref="S23:Y25"/>
    <mergeCell ref="I23:J25"/>
    <mergeCell ref="K31:K32"/>
    <mergeCell ref="B23:H25"/>
    <mergeCell ref="S39:T39"/>
    <mergeCell ref="U39:V39"/>
    <mergeCell ref="AF31:AJ31"/>
    <mergeCell ref="B32:D36"/>
    <mergeCell ref="AF30:AJ30"/>
    <mergeCell ref="AF34:AJ34"/>
    <mergeCell ref="W35:AD35"/>
    <mergeCell ref="S33:T33"/>
    <mergeCell ref="AF36:AJ36"/>
    <mergeCell ref="S35:T35"/>
    <mergeCell ref="U35:V35"/>
    <mergeCell ref="AF35:AJ35"/>
    <mergeCell ref="H28:H32"/>
    <mergeCell ref="I28:I32"/>
    <mergeCell ref="S34:T34"/>
    <mergeCell ref="W28:AB28"/>
    <mergeCell ref="AC28:AD28"/>
    <mergeCell ref="AF28:AJ28"/>
    <mergeCell ref="W29:AB29"/>
    <mergeCell ref="AC29:AD29"/>
    <mergeCell ref="AF29:AJ29"/>
    <mergeCell ref="AF32:AJ32"/>
    <mergeCell ref="U33:V33"/>
    <mergeCell ref="W33:AD33"/>
    <mergeCell ref="AF33:AJ33"/>
    <mergeCell ref="W30:AB30"/>
    <mergeCell ref="AF38:AJ38"/>
    <mergeCell ref="W36:AD36"/>
    <mergeCell ref="AA43:AD43"/>
    <mergeCell ref="U41:V41"/>
    <mergeCell ref="W44:Y44"/>
    <mergeCell ref="Z44:AA44"/>
    <mergeCell ref="S44:T44"/>
    <mergeCell ref="AF37:AJ37"/>
    <mergeCell ref="S36:T36"/>
    <mergeCell ref="AF39:AJ39"/>
    <mergeCell ref="S40:T40"/>
    <mergeCell ref="U40:V40"/>
    <mergeCell ref="AF40:AJ40"/>
    <mergeCell ref="AF41:AJ41"/>
    <mergeCell ref="S42:T42"/>
    <mergeCell ref="U42:V42"/>
    <mergeCell ref="S38:T38"/>
    <mergeCell ref="U38:V38"/>
    <mergeCell ref="U36:V36"/>
    <mergeCell ref="W38:Z39"/>
    <mergeCell ref="AA38:AD38"/>
    <mergeCell ref="S37:T37"/>
    <mergeCell ref="U37:V37"/>
    <mergeCell ref="AA39:AD39"/>
    <mergeCell ref="B44:I45"/>
    <mergeCell ref="W45:AD45"/>
    <mergeCell ref="U45:V45"/>
    <mergeCell ref="J45:N45"/>
    <mergeCell ref="U43:V43"/>
    <mergeCell ref="R4:T4"/>
    <mergeCell ref="R5:T5"/>
    <mergeCell ref="R6:T6"/>
    <mergeCell ref="B41:H42"/>
    <mergeCell ref="S41:T41"/>
    <mergeCell ref="R7:T7"/>
    <mergeCell ref="R8:X8"/>
    <mergeCell ref="T22:U22"/>
    <mergeCell ref="I17:J17"/>
    <mergeCell ref="R9:X9"/>
    <mergeCell ref="T21:U21"/>
    <mergeCell ref="Q21:R21"/>
    <mergeCell ref="T17:U17"/>
    <mergeCell ref="S45:T45"/>
    <mergeCell ref="B43:I43"/>
    <mergeCell ref="S43:T43"/>
    <mergeCell ref="U44:V44"/>
    <mergeCell ref="AC44:AD44"/>
    <mergeCell ref="W32:AD32"/>
  </mergeCells>
  <dataValidations count="13">
    <dataValidation allowBlank="1" showInputMessage="1" sqref="AC30:AD30 J33:V40 M15:O22 AD15:AD22 S15:U22 I15:K22 H33:H40 Y15:AB22 W15:W22 B15:D15 F15 H15 Q14:Q22 B18:E22 B23"/>
    <dataValidation type="decimal" allowBlank="1" showInputMessage="1" sqref="O56 AD4:AD9 M9:R9 AA38:AA42 Z1:AD2 H28:H32 I14 AF28:AJ41 W30:AB30 F5:H5 F8:L9 M5:R5 AC28:AD29 U5:X5 U7:X7 Z23:AD25 J43:V43 H27:V27 AA4:AA9 S23 K23 D10:H10 M7:Q7 O23 Q23 K12 N14:O14 M23:N25 I23:J25 J28:V28 M12:O12 I10:R11 Q12 O44:V45 I12 O59:U70 B53:N70">
      <formula1>111</formula1>
      <formula2>222</formula2>
    </dataValidation>
    <dataValidation type="decimal" allowBlank="1" showInputMessage="1" showErrorMessage="1" sqref="AK24:AK65536 AH42:AI42 AJ42:AJ65536 AH53:AI65536 D10 AJ1:AS15 AL37:AN65536 S10 F6:H7 M8:R8 Y8 M4:X4 AF50:AG65536 W40:W46 AF1:AI14 I48:I52 W28:AB29 F48:H49 AE1:AE1048576 B1:Y3 B49:E49 Y4:Z7 AL24:AN25 W48:AD65536 AF24:AJ27 F4:H4 I4:L7 B43:I43 M6:X6 B29:D40 J31:S31 W38 W31:AD31 AT1:IV1048576 J41:V42 V46:V65536 X44:Z46 B4:E9 H17 AB4:AC9 B16:B17 D17 F17 I42 O46:U55 AO24:AS65536 B10:C13 B46:I46 B41:H42 J46:N52 J29 E37:E38 U31 AB44:AD46 AA43:AA46 B26:G26 F37:G37 F27:G27 C27:E28 I28:I32 B28 F31:G31 E31:E32 B71:U65536">
      <formula1>111</formula1>
      <formula2>222</formula2>
    </dataValidation>
    <dataValidation type="whole" allowBlank="1" showInputMessage="1" sqref="AH43:AH51 AF15:AF22 AH16:AH22 AJ16:AJ22 AL16:AL22 AN16:AN22 AP16:AP22 AR16:AR22">
      <formula1>111</formula1>
      <formula2>222</formula2>
    </dataValidation>
    <dataValidation type="whole" allowBlank="1" showInputMessage="1" showErrorMessage="1" sqref="AH52 AF23 AH23 AJ23 AL23 AN23 AP23 AR23">
      <formula1>111</formula1>
      <formula2>222</formula2>
    </dataValidation>
    <dataValidation type="list" allowBlank="1" showInputMessage="1" showErrorMessage="1" sqref="I33:I40">
      <formula1>$AF$17:$AF$21</formula1>
    </dataValidation>
    <dataValidation type="list" allowBlank="1" showInputMessage="1" showErrorMessage="1" sqref="I41">
      <formula1>$AI$43:$AI$51</formula1>
    </dataValidation>
    <dataValidation type="list" allowBlank="1" showInputMessage="1" showErrorMessage="1" sqref="D12:G13">
      <formula1>$AL$27:$AL$36</formula1>
    </dataValidation>
    <dataValidation type="list" allowBlank="1" showInputMessage="1" showErrorMessage="1" sqref="F18:G22">
      <formula1>$AL$17:$AL$21</formula1>
    </dataValidation>
    <dataValidation type="list" allowBlank="1" showInputMessage="1" showErrorMessage="1" sqref="H18:H22">
      <formula1>$AN$17:$AN$22</formula1>
    </dataValidation>
    <dataValidation type="list" allowBlank="1" showInputMessage="1" showErrorMessage="1" sqref="V15:V22">
      <formula1>$AP$17:$AP$19</formula1>
    </dataValidation>
    <dataValidation type="list" allowBlank="1" showInputMessage="1" showErrorMessage="1" sqref="R7:T7">
      <formula1>$AR$17:$AR$21</formula1>
    </dataValidation>
    <dataValidation type="list" allowBlank="1" showInputMessage="1" showErrorMessage="1" sqref="H13">
      <formula1>$AJ$17:$AJ$20</formula1>
    </dataValidation>
  </dataValidations>
  <printOptions horizontalCentered="1" verticalCentered="1"/>
  <pageMargins left="0.25" right="0.25" top="0" bottom="0" header="0.5" footer="0.5"/>
  <pageSetup scale="88" orientation="landscape" r:id="rId1"/>
  <headerFooter alignWithMargins="0"/>
  <ignoredErrors>
    <ignoredError sqref="J41:T4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b026814-f547-4728-b6ee-4d85c9fef7e4">DOCID-1401110945-1935</_dlc_DocId>
    <_dlc_DocIdUrl xmlns="ab026814-f547-4728-b6ee-4d85c9fef7e4">
      <Url>https://share.tbfsp.gov.ab.ca/CPE/OutreachWebTeams/_layouts/15/DocIdRedir.aspx?ID=DOCID-1401110945-1935</Url>
      <Description>DOCID-1401110945-1935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FD88A37-AF56-40D3-A5D7-D836DAFF973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BE39F2E7-256E-4FFD-9268-1F347B6E56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442024-2A00-429C-85AC-22B7BF91DEAB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a04163c6-b68e-4c40-8e35-707a7d4f43a0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CAE3B401-7ADF-4890-858C-1CEA72F80DBC}"/>
</file>

<file path=customXml/itemProps5.xml><?xml version="1.0" encoding="utf-8"?>
<ds:datastoreItem xmlns:ds="http://schemas.openxmlformats.org/officeDocument/2006/customXml" ds:itemID="{18ED69DC-28F6-4121-802A-639D2FA8E5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LOT REPORT (blank)</vt:lpstr>
      <vt:lpstr>LOT REPORT (sample)</vt:lpstr>
      <vt:lpstr>'LOT REPORT (blank)'!CompactionLot1</vt:lpstr>
      <vt:lpstr>CompactionLot1</vt:lpstr>
      <vt:lpstr>'LOT REPORT (blank)'!DateLaidLot1</vt:lpstr>
      <vt:lpstr>DateLaidLot1</vt:lpstr>
      <vt:lpstr>'LOT REPORT (blank)'!DesignLiftThicknessLot1</vt:lpstr>
      <vt:lpstr>DesignLiftThicknessLot1</vt:lpstr>
      <vt:lpstr>'LOT REPORT (blank)'!Print_Area</vt:lpstr>
      <vt:lpstr>'LOT REPORT (sample)'!Print_Area</vt:lpstr>
    </vt:vector>
  </TitlesOfParts>
  <Company>GOA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B.11 HIR Lot Paving Report</dc:title>
  <dc:creator>Larry Dombrosky</dc:creator>
  <cp:lastModifiedBy>evhen.dytyniak</cp:lastModifiedBy>
  <cp:lastPrinted>2014-01-03T22:52:11Z</cp:lastPrinted>
  <dcterms:created xsi:type="dcterms:W3CDTF">2013-03-13T15:18:39Z</dcterms:created>
  <dcterms:modified xsi:type="dcterms:W3CDTF">2014-04-09T21:50:37Z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0x0101008700927FDCEA1A4C86BAF1107546A46A</vt:lpwstr>
  </property>
  <property fmtid="{D5CDD505-2E9C-101B-9397-08002B2CF9AE}" pid="4" name="_dlc_DocIdItemGuid">
    <vt:lpwstr>a630424d-3272-4cfc-a9d4-ce633cd9fc4f</vt:lpwstr>
  </property>
</Properties>
</file>