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1ITRUploads\Dec 3 Upload\"/>
    </mc:Choice>
  </mc:AlternateContent>
  <bookViews>
    <workbookView xWindow="2880" yWindow="30" windowWidth="13455" windowHeight="8445" activeTab="3"/>
  </bookViews>
  <sheets>
    <sheet name="Monthly Progress Claim" sheetId="1" r:id="rId1"/>
    <sheet name="Approved Changes" sheetId="2" r:id="rId2"/>
    <sheet name="Cash Allowances" sheetId="3" r:id="rId3"/>
    <sheet name=" Instruction - Cash Allowance  " sheetId="4" r:id="rId4"/>
  </sheets>
  <calcPr calcId="162913"/>
</workbook>
</file>

<file path=xl/calcChain.xml><?xml version="1.0" encoding="utf-8"?>
<calcChain xmlns="http://schemas.openxmlformats.org/spreadsheetml/2006/main">
  <c r="E45" i="4" l="1"/>
  <c r="C45" i="4"/>
  <c r="F44" i="4"/>
  <c r="D43" i="4"/>
  <c r="F43" i="4" s="1"/>
  <c r="F45" i="4" s="1"/>
  <c r="E38" i="4"/>
  <c r="C38" i="4"/>
  <c r="F37" i="4"/>
  <c r="D36" i="4"/>
  <c r="F36" i="4" s="1"/>
  <c r="F38" i="4" l="1"/>
  <c r="D45" i="4"/>
  <c r="D38" i="4"/>
  <c r="E22" i="4" l="1"/>
  <c r="C22" i="4"/>
  <c r="F21" i="4"/>
  <c r="F20" i="4"/>
  <c r="D19" i="4"/>
  <c r="D22" i="4" s="1"/>
  <c r="E31" i="4"/>
  <c r="C31" i="4"/>
  <c r="F30" i="4"/>
  <c r="F29" i="4"/>
  <c r="D28" i="4"/>
  <c r="D31" i="4" s="1"/>
  <c r="F19" i="4" l="1"/>
  <c r="F22" i="4" s="1"/>
  <c r="F28" i="4"/>
  <c r="F31" i="4" s="1"/>
  <c r="C32" i="1" l="1"/>
  <c r="F32" i="1" s="1"/>
  <c r="C33" i="1"/>
  <c r="F33" i="1" s="1"/>
  <c r="C34" i="1"/>
  <c r="F34" i="1" s="1"/>
  <c r="C35" i="1"/>
  <c r="F35" i="1" s="1"/>
  <c r="D22" i="2" l="1"/>
  <c r="D23" i="2"/>
  <c r="D24" i="2"/>
  <c r="D25" i="2"/>
  <c r="D26" i="2"/>
  <c r="D27" i="2"/>
  <c r="D28" i="2"/>
  <c r="D29" i="2"/>
  <c r="D30" i="2"/>
  <c r="D31" i="2"/>
  <c r="D32" i="2"/>
  <c r="D12" i="2"/>
  <c r="D13" i="2"/>
  <c r="D14" i="2"/>
  <c r="D15" i="2"/>
  <c r="D16" i="2"/>
  <c r="D17" i="2"/>
  <c r="D18" i="2"/>
  <c r="D19" i="2"/>
  <c r="D20" i="2"/>
  <c r="D21" i="2"/>
  <c r="D11" i="2"/>
  <c r="C42" i="1"/>
  <c r="C36" i="1"/>
  <c r="C37" i="1"/>
  <c r="C38" i="1"/>
  <c r="C39" i="1"/>
  <c r="C40" i="1"/>
  <c r="C41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B43" i="1"/>
  <c r="F31" i="1" l="1"/>
  <c r="F37" i="1" l="1"/>
  <c r="F20" i="1"/>
  <c r="F21" i="1"/>
  <c r="F22" i="1"/>
  <c r="F30" i="1" l="1"/>
  <c r="F29" i="1"/>
  <c r="F26" i="1"/>
  <c r="F27" i="1"/>
  <c r="F23" i="1"/>
  <c r="F24" i="1"/>
  <c r="F25" i="1"/>
  <c r="F28" i="1"/>
  <c r="F17" i="1"/>
  <c r="F18" i="1"/>
  <c r="F19" i="1"/>
  <c r="F36" i="1"/>
  <c r="F33" i="2"/>
  <c r="E33" i="2"/>
  <c r="D33" i="2"/>
  <c r="C44" i="1" s="1"/>
  <c r="C33" i="2"/>
  <c r="B33" i="2"/>
  <c r="B11" i="1" s="1"/>
  <c r="B12" i="1" s="1"/>
  <c r="E10" i="3"/>
  <c r="E30" i="3" s="1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D30" i="3"/>
  <c r="C30" i="3"/>
  <c r="B30" i="3"/>
  <c r="D44" i="1"/>
  <c r="F16" i="1"/>
  <c r="F38" i="1"/>
  <c r="F39" i="1"/>
  <c r="F40" i="1"/>
  <c r="F41" i="1"/>
  <c r="F42" i="1"/>
  <c r="D43" i="1"/>
  <c r="C43" i="1"/>
  <c r="B44" i="1" l="1"/>
  <c r="F44" i="1" s="1"/>
  <c r="C45" i="1"/>
  <c r="F43" i="1"/>
  <c r="E43" i="1"/>
  <c r="E44" i="1"/>
  <c r="D45" i="1"/>
  <c r="C57" i="1" s="1"/>
  <c r="C58" i="1" s="1"/>
  <c r="B45" i="1" l="1"/>
  <c r="C59" i="1"/>
  <c r="F45" i="1"/>
  <c r="E45" i="1"/>
  <c r="E46" i="1" l="1"/>
  <c r="E47" i="1" s="1"/>
  <c r="B59" i="1" s="1"/>
  <c r="B58" i="1"/>
  <c r="D58" i="1" s="1"/>
  <c r="B57" i="1"/>
  <c r="D57" i="1" s="1"/>
  <c r="D59" i="1" l="1"/>
</calcChain>
</file>

<file path=xl/sharedStrings.xml><?xml version="1.0" encoding="utf-8"?>
<sst xmlns="http://schemas.openxmlformats.org/spreadsheetml/2006/main" count="142" uniqueCount="102">
  <si>
    <t>MONTHLY PROGRESS CLAIM</t>
  </si>
  <si>
    <t>Project Location:</t>
  </si>
  <si>
    <t>Month Ending:</t>
  </si>
  <si>
    <t>Project:</t>
  </si>
  <si>
    <t>Claim No.:</t>
  </si>
  <si>
    <t>Contract No.:</t>
  </si>
  <si>
    <t>Contractor:</t>
  </si>
  <si>
    <t>Vendor No.:</t>
  </si>
  <si>
    <t>Contractor Address:</t>
  </si>
  <si>
    <t>Work Description</t>
  </si>
  <si>
    <t>Breakdown of Contract Amount</t>
  </si>
  <si>
    <t>Value of Work Done to Date</t>
  </si>
  <si>
    <t>Amount Previously Claimed</t>
  </si>
  <si>
    <t>Amount Claimed This Progress Claim</t>
  </si>
  <si>
    <t>Balance</t>
  </si>
  <si>
    <t>Total Amount of Change Orders</t>
  </si>
  <si>
    <t>Total Adjusted Contract</t>
  </si>
  <si>
    <t>Signature of Contractor:</t>
  </si>
  <si>
    <t>SECTION BELOW FOR ALBERTA INFRASTRUCTURE USE ONLY</t>
  </si>
  <si>
    <t>o</t>
  </si>
  <si>
    <t>Not Required</t>
  </si>
  <si>
    <t>Date:</t>
  </si>
  <si>
    <t>This Month Estimate</t>
  </si>
  <si>
    <t>Previously Paid</t>
  </si>
  <si>
    <t>Paid to Date</t>
  </si>
  <si>
    <t>Holdback Released</t>
  </si>
  <si>
    <t>Holdback Balance</t>
  </si>
  <si>
    <t>Total Claimed</t>
  </si>
  <si>
    <t>Holdback Deducted 10%</t>
  </si>
  <si>
    <t>Paid to Other</t>
  </si>
  <si>
    <t>Copies to:</t>
  </si>
  <si>
    <t>Date Rec'd in BISB:</t>
  </si>
  <si>
    <t>Document ID #:</t>
  </si>
  <si>
    <t>Date Processed:</t>
  </si>
  <si>
    <t>Fund:</t>
  </si>
  <si>
    <t>CMS Total Amount:</t>
  </si>
  <si>
    <t>Org Code:</t>
  </si>
  <si>
    <t>CMS O/S Amount:</t>
  </si>
  <si>
    <t>Program Code:</t>
  </si>
  <si>
    <t>Project Code:</t>
  </si>
  <si>
    <t>Account #535020</t>
  </si>
  <si>
    <t>Account #215031</t>
  </si>
  <si>
    <t>VOUCHER #</t>
  </si>
  <si>
    <t>DATE ENTERED IN IMAGIS:</t>
  </si>
  <si>
    <t>To Support Claim No. :</t>
  </si>
  <si>
    <t>Contract No:</t>
  </si>
  <si>
    <t>Change Order</t>
  </si>
  <si>
    <t>Amount of Authorized Change Order</t>
  </si>
  <si>
    <t>Value of Work</t>
  </si>
  <si>
    <t>Amount Previously</t>
  </si>
  <si>
    <t>Amount Claimed This</t>
  </si>
  <si>
    <t>No.</t>
  </si>
  <si>
    <t>Credit</t>
  </si>
  <si>
    <t>Debit</t>
  </si>
  <si>
    <t>Done to Date</t>
  </si>
  <si>
    <t>Claimed</t>
  </si>
  <si>
    <t>Progress Claim</t>
  </si>
  <si>
    <t xml:space="preserve">TOTALS </t>
  </si>
  <si>
    <t>LIST OF AUTHORIZED CASH ALLOWANCES</t>
  </si>
  <si>
    <t>To Support Claim No.:</t>
  </si>
  <si>
    <t>Cash Allowance No. :</t>
  </si>
  <si>
    <t>Amount:</t>
  </si>
  <si>
    <t>Charge Order Number</t>
  </si>
  <si>
    <t>Charge Order Amounts</t>
  </si>
  <si>
    <t>Amount Clamed This Progress Claim</t>
  </si>
  <si>
    <t>Stat Dec 00 73 80A:       Attached</t>
  </si>
  <si>
    <t>Paid to Vendor/Contractor</t>
  </si>
  <si>
    <t>Contract ID.:</t>
  </si>
  <si>
    <t>Project Name:</t>
  </si>
  <si>
    <t>Project ID:</t>
  </si>
  <si>
    <t>Holdback this claim</t>
  </si>
  <si>
    <t>[Insert your company logo]</t>
  </si>
  <si>
    <t>Amount this claim</t>
  </si>
  <si>
    <t>Contract Amount</t>
  </si>
  <si>
    <t>Total Adjusted Contract Amount:</t>
  </si>
  <si>
    <t>Approved Changes:</t>
  </si>
  <si>
    <t>LIST OF APPROVED CHANGES</t>
  </si>
  <si>
    <t>Original Contract Amount</t>
  </si>
  <si>
    <t>Reviewed by:</t>
  </si>
  <si>
    <r>
      <t xml:space="preserve">Editing Note: </t>
    </r>
    <r>
      <rPr>
        <sz val="7"/>
        <rFont val="Verdana"/>
        <family val="2"/>
      </rPr>
      <t xml:space="preserve">This form </t>
    </r>
    <r>
      <rPr>
        <b/>
        <i/>
        <sz val="7"/>
        <rFont val="Verdana"/>
        <family val="2"/>
      </rPr>
      <t>cannot</t>
    </r>
    <r>
      <rPr>
        <sz val="7"/>
        <rFont val="Verdana"/>
        <family val="2"/>
      </rPr>
      <t xml:space="preserve"> be used as approval for payment. It is back up to an invoice only.</t>
    </r>
    <r>
      <rPr>
        <b/>
        <sz val="7"/>
        <rFont val="Verdana"/>
        <family val="2"/>
      </rPr>
      <t xml:space="preserve">
</t>
    </r>
    <r>
      <rPr>
        <sz val="7"/>
        <rFont val="Verdana"/>
        <family val="2"/>
      </rPr>
      <t>Cells containing formulas are locked to prevent users from accidentally overwriting formulas. To add more lines, this worksheet must be unprotected first (click 'Review' tab, then 'Unprotect Sheet').</t>
    </r>
  </si>
  <si>
    <t>WBS Number:</t>
  </si>
  <si>
    <t>CACO 01</t>
  </si>
  <si>
    <t>CACO 02</t>
  </si>
  <si>
    <t>ç</t>
  </si>
  <si>
    <t>If there is another Charge Order Number for this Cash Allowance, the data entry will be the following, the Amount Previously Claimed is empty in CACO 02 Charge Order Number and a value is in "Amount Clamed This Progress Claim"</t>
  </si>
  <si>
    <r>
      <rPr>
        <b/>
        <sz val="10"/>
        <rFont val="Calibri"/>
        <family val="2"/>
        <scheme val="minor"/>
      </rPr>
      <t>Month Ending</t>
    </r>
    <r>
      <rPr>
        <sz val="10"/>
        <rFont val="Calibri"/>
        <family val="2"/>
        <scheme val="minor"/>
      </rPr>
      <t>: Enter the Update Date</t>
    </r>
  </si>
  <si>
    <r>
      <rPr>
        <b/>
        <sz val="10"/>
        <rFont val="Calibri"/>
        <family val="2"/>
        <scheme val="minor"/>
      </rPr>
      <t xml:space="preserve">To Support Claim No: </t>
    </r>
    <r>
      <rPr>
        <sz val="10"/>
        <rFont val="Calibri"/>
        <family val="2"/>
        <scheme val="minor"/>
      </rPr>
      <t>Enter Progress Claim No.</t>
    </r>
  </si>
  <si>
    <r>
      <rPr>
        <b/>
        <sz val="10"/>
        <rFont val="Calibri"/>
        <family val="2"/>
        <scheme val="minor"/>
      </rPr>
      <t>Project:</t>
    </r>
    <r>
      <rPr>
        <sz val="10"/>
        <rFont val="Calibri"/>
        <family val="2"/>
        <scheme val="minor"/>
      </rPr>
      <t xml:space="preserve"> Enter Name of the Project</t>
    </r>
  </si>
  <si>
    <r>
      <rPr>
        <b/>
        <sz val="10"/>
        <rFont val="Calibri"/>
        <family val="2"/>
        <scheme val="minor"/>
      </rPr>
      <t>Contract No:</t>
    </r>
    <r>
      <rPr>
        <sz val="10"/>
        <rFont val="Calibri"/>
        <family val="2"/>
        <scheme val="minor"/>
      </rPr>
      <t xml:space="preserve"> Enter the Contract No </t>
    </r>
  </si>
  <si>
    <r>
      <rPr>
        <b/>
        <sz val="10"/>
        <rFont val="Calibri"/>
        <family val="2"/>
        <scheme val="minor"/>
      </rPr>
      <t>Contractor:</t>
    </r>
    <r>
      <rPr>
        <sz val="10"/>
        <rFont val="Calibri"/>
        <family val="2"/>
        <scheme val="minor"/>
      </rPr>
      <t xml:space="preserve"> Enter Name of the Contractor/ Company Name</t>
    </r>
  </si>
  <si>
    <r>
      <rPr>
        <b/>
        <sz val="10"/>
        <rFont val="Calibri"/>
        <family val="2"/>
        <scheme val="minor"/>
      </rPr>
      <t>Cash Allowance No:</t>
    </r>
    <r>
      <rPr>
        <sz val="10"/>
        <rFont val="Calibri"/>
        <family val="2"/>
        <scheme val="minor"/>
      </rPr>
      <t xml:space="preserve"> Enter the Cash allowance form number of this Contract</t>
    </r>
  </si>
  <si>
    <r>
      <rPr>
        <b/>
        <sz val="10"/>
        <rFont val="Calibri"/>
        <family val="2"/>
        <scheme val="minor"/>
      </rPr>
      <t xml:space="preserve">Amount: </t>
    </r>
    <r>
      <rPr>
        <sz val="10"/>
        <rFont val="Calibri"/>
        <family val="2"/>
        <scheme val="minor"/>
      </rPr>
      <t>The total  Amount of the Cash Allowance for this Cash Allowance No</t>
    </r>
  </si>
  <si>
    <r>
      <rPr>
        <b/>
        <sz val="10"/>
        <rFont val="Calibri"/>
        <family val="2"/>
        <scheme val="minor"/>
      </rPr>
      <t>Charge Order Amounts:</t>
    </r>
    <r>
      <rPr>
        <sz val="10"/>
        <rFont val="Calibri"/>
        <family val="2"/>
        <scheme val="minor"/>
      </rPr>
      <t xml:space="preserve"> Charge Order Amount on the Cash Allowance Charge Order #</t>
    </r>
  </si>
  <si>
    <r>
      <rPr>
        <b/>
        <sz val="10"/>
        <rFont val="Calibri"/>
        <family val="2"/>
        <scheme val="minor"/>
      </rPr>
      <t>Value of Work Done to Date:</t>
    </r>
    <r>
      <rPr>
        <sz val="10"/>
        <rFont val="Calibri"/>
        <family val="2"/>
        <scheme val="minor"/>
      </rPr>
      <t xml:space="preserve"> Same as Charge Order Amounts</t>
    </r>
  </si>
  <si>
    <r>
      <rPr>
        <b/>
        <sz val="10"/>
        <rFont val="Calibri"/>
        <family val="2"/>
        <scheme val="minor"/>
      </rPr>
      <t>Amount Claimed This progress Claim</t>
    </r>
    <r>
      <rPr>
        <sz val="10"/>
        <rFont val="Calibri"/>
        <family val="2"/>
        <scheme val="minor"/>
      </rPr>
      <t>: Calculated Column</t>
    </r>
  </si>
  <si>
    <t>This is the running balance of the Cash Allowance</t>
  </si>
  <si>
    <r>
      <t>Next Month update: update the</t>
    </r>
    <r>
      <rPr>
        <b/>
        <sz val="10"/>
        <rFont val="Calibri"/>
        <family val="2"/>
        <scheme val="minor"/>
      </rPr>
      <t xml:space="preserve"> Amount Previously Claimed</t>
    </r>
    <r>
      <rPr>
        <sz val="10"/>
        <rFont val="Calibri"/>
        <family val="2"/>
        <scheme val="minor"/>
      </rPr>
      <t xml:space="preserve"> column ( the amount is same as the Charge Order Amount) in CACO 02 Charge Order Number and the Amount Claimed This progress Claim column will be 0</t>
    </r>
  </si>
  <si>
    <r>
      <t>Next Month Update: Update the A</t>
    </r>
    <r>
      <rPr>
        <b/>
        <sz val="10"/>
        <rFont val="Calibri"/>
        <family val="2"/>
        <scheme val="minor"/>
      </rPr>
      <t xml:space="preserve">mount Previously Claimed </t>
    </r>
    <r>
      <rPr>
        <sz val="10"/>
        <rFont val="Calibri"/>
        <family val="2"/>
        <scheme val="minor"/>
      </rPr>
      <t xml:space="preserve">column (( the amount is same as the Charge Order Amount)and the </t>
    </r>
    <r>
      <rPr>
        <b/>
        <sz val="10"/>
        <rFont val="Calibri"/>
        <family val="2"/>
        <scheme val="minor"/>
      </rPr>
      <t>Amount Claimed This progress Claim</t>
    </r>
    <r>
      <rPr>
        <sz val="10"/>
        <rFont val="Calibri"/>
        <family val="2"/>
        <scheme val="minor"/>
      </rPr>
      <t xml:space="preserve"> column will be 0</t>
    </r>
  </si>
  <si>
    <r>
      <rPr>
        <b/>
        <sz val="10"/>
        <rFont val="Calibri"/>
        <family val="2"/>
        <scheme val="minor"/>
      </rPr>
      <t>Charge Order Number:</t>
    </r>
    <r>
      <rPr>
        <sz val="10"/>
        <rFont val="Calibri"/>
        <family val="2"/>
        <scheme val="minor"/>
      </rPr>
      <t xml:space="preserve"> Cash Allowance Charge Order # (CACO ##)</t>
    </r>
  </si>
  <si>
    <t xml:space="preserve"> 2021-12-02 Version</t>
  </si>
  <si>
    <r>
      <rPr>
        <b/>
        <sz val="10"/>
        <rFont val="Calibri"/>
        <family val="2"/>
        <scheme val="minor"/>
      </rPr>
      <t xml:space="preserve">Amount Previously Claimed: </t>
    </r>
    <r>
      <rPr>
        <sz val="10"/>
        <rFont val="Calibri"/>
        <family val="2"/>
        <scheme val="minor"/>
      </rPr>
      <t xml:space="preserve">The amount Previously claimed on the Cash Allowance Number. This column will be empty in the first time and the column will be updated in the following month.
</t>
    </r>
    <r>
      <rPr>
        <b/>
        <sz val="10"/>
        <rFont val="Calibri"/>
        <family val="2"/>
        <scheme val="minor"/>
      </rPr>
      <t>EX</t>
    </r>
    <r>
      <rPr>
        <sz val="10"/>
        <rFont val="Calibri"/>
        <family val="2"/>
        <scheme val="minor"/>
      </rPr>
      <t>: The First Charge Order entry will look like the following with a value in "Amount Claimed This Progress Claim"</t>
    </r>
  </si>
  <si>
    <t>AI 01 31 20  2021-12-02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</si>
</sst>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"/>
  </numFmts>
  <fonts count="20" x14ac:knownFonts="1">
    <font>
      <sz val="10"/>
      <name val="Verdana"/>
    </font>
    <font>
      <sz val="10"/>
      <name val="Verdana"/>
      <family val="2"/>
    </font>
    <font>
      <sz val="6"/>
      <name val="Verdana"/>
      <family val="2"/>
    </font>
    <font>
      <sz val="7"/>
      <name val="Verdana"/>
      <family val="2"/>
    </font>
    <font>
      <sz val="8"/>
      <name val="Verdana"/>
      <family val="2"/>
    </font>
    <font>
      <sz val="6"/>
      <name val="Univers (W1)"/>
      <family val="2"/>
    </font>
    <font>
      <sz val="14"/>
      <name val="Verdana"/>
      <family val="2"/>
    </font>
    <font>
      <sz val="10"/>
      <name val="Wingdings"/>
      <charset val="2"/>
    </font>
    <font>
      <sz val="9"/>
      <name val="Wingdings"/>
      <charset val="2"/>
    </font>
    <font>
      <sz val="12"/>
      <name val="Verdana"/>
      <family val="2"/>
    </font>
    <font>
      <b/>
      <sz val="8"/>
      <name val="Verdana"/>
      <family val="2"/>
    </font>
    <font>
      <b/>
      <sz val="8"/>
      <name val="Verdana"/>
      <family val="2"/>
    </font>
    <font>
      <b/>
      <sz val="7"/>
      <name val="Verdana"/>
      <family val="2"/>
    </font>
    <font>
      <b/>
      <sz val="6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sz val="7"/>
      <color rgb="FFFF0000"/>
      <name val="Verdana"/>
      <family val="2"/>
    </font>
    <font>
      <b/>
      <i/>
      <sz val="7"/>
      <name val="Verdan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centerContinuous"/>
    </xf>
    <xf numFmtId="0" fontId="2" fillId="0" borderId="4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4" fontId="4" fillId="0" borderId="0" xfId="0" applyNumberFormat="1" applyFont="1"/>
    <xf numFmtId="0" fontId="4" fillId="0" borderId="0" xfId="0" applyFont="1"/>
    <xf numFmtId="0" fontId="4" fillId="0" borderId="0" xfId="0" applyFont="1" applyBorder="1"/>
    <xf numFmtId="0" fontId="0" fillId="0" borderId="8" xfId="0" applyBorder="1"/>
    <xf numFmtId="0" fontId="4" fillId="0" borderId="0" xfId="0" applyFont="1" applyAlignment="1">
      <alignment horizontal="right"/>
    </xf>
    <xf numFmtId="0" fontId="7" fillId="0" borderId="0" xfId="0" applyFont="1"/>
    <xf numFmtId="0" fontId="3" fillId="0" borderId="0" xfId="0" applyFont="1" applyAlignment="1">
      <alignment horizontal="right"/>
    </xf>
    <xf numFmtId="4" fontId="4" fillId="0" borderId="7" xfId="0" applyNumberFormat="1" applyFont="1" applyBorder="1"/>
    <xf numFmtId="49" fontId="4" fillId="0" borderId="0" xfId="0" applyNumberFormat="1" applyFont="1"/>
    <xf numFmtId="49" fontId="4" fillId="0" borderId="5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Continuous" vertical="center" wrapText="1"/>
    </xf>
    <xf numFmtId="0" fontId="3" fillId="0" borderId="16" xfId="0" applyFont="1" applyBorder="1" applyAlignment="1">
      <alignment horizontal="centerContinuous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Continuous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Continuous" vertical="center" wrapText="1"/>
    </xf>
    <xf numFmtId="4" fontId="4" fillId="0" borderId="0" xfId="0" applyNumberFormat="1" applyFont="1" applyAlignment="1">
      <alignment horizontal="right"/>
    </xf>
    <xf numFmtId="0" fontId="3" fillId="0" borderId="0" xfId="0" applyFont="1" applyBorder="1"/>
    <xf numFmtId="4" fontId="4" fillId="0" borderId="0" xfId="0" applyNumberFormat="1" applyFont="1" applyBorder="1"/>
    <xf numFmtId="4" fontId="3" fillId="0" borderId="0" xfId="0" applyNumberFormat="1" applyFont="1" applyBorder="1"/>
    <xf numFmtId="0" fontId="5" fillId="0" borderId="0" xfId="0" applyFont="1" applyBorder="1" applyAlignment="1">
      <alignment horizontal="right" vertical="center"/>
    </xf>
    <xf numFmtId="0" fontId="15" fillId="0" borderId="8" xfId="0" applyFont="1" applyBorder="1"/>
    <xf numFmtId="0" fontId="11" fillId="0" borderId="0" xfId="0" applyFont="1" applyBorder="1"/>
    <xf numFmtId="0" fontId="1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 applyProtection="1">
      <alignment wrapText="1"/>
      <protection locked="0"/>
    </xf>
    <xf numFmtId="0" fontId="15" fillId="0" borderId="0" xfId="0" applyFont="1"/>
    <xf numFmtId="0" fontId="16" fillId="0" borderId="0" xfId="0" applyFont="1" applyBorder="1"/>
    <xf numFmtId="0" fontId="12" fillId="0" borderId="0" xfId="0" applyFont="1" applyBorder="1"/>
    <xf numFmtId="0" fontId="4" fillId="0" borderId="0" xfId="0" applyFont="1" applyBorder="1" applyAlignment="1">
      <alignment horizontal="left"/>
    </xf>
    <xf numFmtId="4" fontId="12" fillId="0" borderId="0" xfId="0" applyNumberFormat="1" applyFont="1" applyBorder="1" applyAlignment="1">
      <alignment horizontal="left"/>
    </xf>
    <xf numFmtId="4" fontId="4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4" fillId="0" borderId="8" xfId="0" applyFont="1" applyBorder="1" applyAlignment="1">
      <alignment wrapText="1"/>
    </xf>
    <xf numFmtId="44" fontId="4" fillId="0" borderId="0" xfId="0" applyNumberFormat="1" applyFont="1" applyBorder="1"/>
    <xf numFmtId="4" fontId="4" fillId="0" borderId="25" xfId="0" applyNumberFormat="1" applyFont="1" applyBorder="1" applyAlignment="1" applyProtection="1">
      <alignment wrapText="1"/>
      <protection locked="0"/>
    </xf>
    <xf numFmtId="44" fontId="4" fillId="0" borderId="1" xfId="0" applyNumberFormat="1" applyFont="1" applyBorder="1"/>
    <xf numFmtId="49" fontId="4" fillId="0" borderId="7" xfId="0" applyNumberFormat="1" applyFont="1" applyBorder="1" applyProtection="1">
      <protection locked="0"/>
    </xf>
    <xf numFmtId="44" fontId="4" fillId="0" borderId="1" xfId="0" applyNumberFormat="1" applyFont="1" applyBorder="1" applyProtection="1">
      <protection locked="0"/>
    </xf>
    <xf numFmtId="44" fontId="4" fillId="0" borderId="2" xfId="0" applyNumberFormat="1" applyFont="1" applyBorder="1" applyProtection="1">
      <protection locked="0"/>
    </xf>
    <xf numFmtId="0" fontId="13" fillId="2" borderId="1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/>
    <xf numFmtId="44" fontId="4" fillId="2" borderId="2" xfId="0" applyNumberFormat="1" applyFont="1" applyFill="1" applyBorder="1"/>
    <xf numFmtId="44" fontId="4" fillId="2" borderId="23" xfId="0" applyNumberFormat="1" applyFont="1" applyFill="1" applyBorder="1"/>
    <xf numFmtId="44" fontId="4" fillId="2" borderId="10" xfId="0" applyNumberFormat="1" applyFont="1" applyFill="1" applyBorder="1"/>
    <xf numFmtId="44" fontId="4" fillId="3" borderId="1" xfId="0" applyNumberFormat="1" applyFont="1" applyFill="1" applyBorder="1"/>
    <xf numFmtId="44" fontId="4" fillId="2" borderId="27" xfId="0" applyNumberFormat="1" applyFont="1" applyFill="1" applyBorder="1"/>
    <xf numFmtId="44" fontId="4" fillId="2" borderId="29" xfId="0" applyNumberFormat="1" applyFont="1" applyFill="1" applyBorder="1"/>
    <xf numFmtId="0" fontId="3" fillId="2" borderId="26" xfId="0" applyNumberFormat="1" applyFont="1" applyFill="1" applyBorder="1"/>
    <xf numFmtId="0" fontId="3" fillId="2" borderId="28" xfId="0" applyNumberFormat="1" applyFont="1" applyFill="1" applyBorder="1"/>
    <xf numFmtId="0" fontId="3" fillId="0" borderId="12" xfId="0" applyFont="1" applyBorder="1" applyAlignment="1" applyProtection="1">
      <alignment horizontal="center" vertical="center" wrapText="1"/>
      <protection locked="0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>
      <alignment horizontal="centerContinuous"/>
    </xf>
    <xf numFmtId="0" fontId="4" fillId="0" borderId="31" xfId="0" applyFont="1" applyBorder="1" applyAlignment="1">
      <alignment horizontal="centerContinuous"/>
    </xf>
    <xf numFmtId="0" fontId="4" fillId="0" borderId="32" xfId="0" applyFont="1" applyBorder="1" applyAlignment="1">
      <alignment horizontal="centerContinuous"/>
    </xf>
    <xf numFmtId="44" fontId="4" fillId="0" borderId="14" xfId="0" applyNumberFormat="1" applyFont="1" applyBorder="1" applyAlignment="1">
      <alignment vertical="center"/>
    </xf>
    <xf numFmtId="44" fontId="4" fillId="0" borderId="13" xfId="0" applyNumberFormat="1" applyFont="1" applyBorder="1" applyAlignment="1" applyProtection="1">
      <alignment vertical="center" wrapText="1"/>
      <protection locked="0"/>
    </xf>
    <xf numFmtId="44" fontId="4" fillId="0" borderId="1" xfId="0" applyNumberFormat="1" applyFont="1" applyBorder="1" applyAlignment="1" applyProtection="1">
      <alignment vertical="center" wrapText="1"/>
      <protection locked="0"/>
    </xf>
    <xf numFmtId="44" fontId="4" fillId="0" borderId="13" xfId="0" applyNumberFormat="1" applyFont="1" applyBorder="1" applyAlignment="1" applyProtection="1">
      <alignment vertical="center"/>
      <protection locked="0"/>
    </xf>
    <xf numFmtId="44" fontId="4" fillId="0" borderId="1" xfId="0" applyNumberFormat="1" applyFont="1" applyBorder="1" applyAlignment="1" applyProtection="1">
      <alignment vertical="center"/>
      <protection locked="0"/>
    </xf>
    <xf numFmtId="44" fontId="4" fillId="0" borderId="17" xfId="0" applyNumberFormat="1" applyFont="1" applyBorder="1" applyAlignment="1" applyProtection="1">
      <alignment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 applyProtection="1">
      <alignment horizontal="center" vertical="center"/>
      <protection locked="0"/>
    </xf>
    <xf numFmtId="44" fontId="4" fillId="0" borderId="5" xfId="0" applyNumberFormat="1" applyFont="1" applyBorder="1"/>
    <xf numFmtId="44" fontId="4" fillId="3" borderId="5" xfId="0" applyNumberFormat="1" applyFont="1" applyFill="1" applyBorder="1"/>
    <xf numFmtId="44" fontId="4" fillId="0" borderId="4" xfId="0" applyNumberFormat="1" applyFont="1" applyBorder="1" applyProtection="1">
      <protection locked="0"/>
    </xf>
    <xf numFmtId="44" fontId="4" fillId="0" borderId="1" xfId="0" applyNumberFormat="1" applyFont="1" applyFill="1" applyBorder="1" applyProtection="1">
      <protection locked="0"/>
    </xf>
    <xf numFmtId="2" fontId="4" fillId="0" borderId="4" xfId="0" applyNumberFormat="1" applyFont="1" applyBorder="1" applyAlignment="1" applyProtection="1">
      <alignment horizontal="center" vertical="center"/>
      <protection locked="0"/>
    </xf>
    <xf numFmtId="43" fontId="4" fillId="0" borderId="7" xfId="1" applyFont="1" applyBorder="1" applyProtection="1">
      <protection locked="0"/>
    </xf>
    <xf numFmtId="0" fontId="3" fillId="3" borderId="1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44" fontId="4" fillId="3" borderId="17" xfId="0" applyNumberFormat="1" applyFont="1" applyFill="1" applyBorder="1" applyAlignment="1">
      <alignment vertical="center" wrapText="1"/>
    </xf>
    <xf numFmtId="44" fontId="4" fillId="3" borderId="14" xfId="0" applyNumberFormat="1" applyFont="1" applyFill="1" applyBorder="1" applyAlignment="1">
      <alignment vertical="center"/>
    </xf>
    <xf numFmtId="164" fontId="4" fillId="0" borderId="7" xfId="0" applyNumberFormat="1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25" xfId="0" applyFont="1" applyBorder="1" applyAlignment="1" applyProtection="1">
      <alignment wrapText="1"/>
      <protection locked="0"/>
    </xf>
    <xf numFmtId="4" fontId="12" fillId="0" borderId="2" xfId="0" applyNumberFormat="1" applyFont="1" applyFill="1" applyBorder="1" applyAlignment="1"/>
    <xf numFmtId="0" fontId="12" fillId="0" borderId="3" xfId="0" applyFont="1" applyFill="1" applyBorder="1" applyAlignment="1">
      <alignment wrapText="1"/>
    </xf>
    <xf numFmtId="0" fontId="12" fillId="0" borderId="17" xfId="0" applyFont="1" applyFill="1" applyBorder="1" applyAlignment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11" xfId="0" applyFont="1" applyFill="1" applyBorder="1"/>
    <xf numFmtId="0" fontId="10" fillId="0" borderId="24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3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top"/>
    </xf>
    <xf numFmtId="0" fontId="4" fillId="0" borderId="0" xfId="0" applyFont="1" applyFill="1"/>
    <xf numFmtId="0" fontId="4" fillId="0" borderId="20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1" xfId="0" applyFont="1" applyFill="1" applyBorder="1"/>
    <xf numFmtId="44" fontId="4" fillId="0" borderId="1" xfId="0" applyNumberFormat="1" applyFont="1" applyFill="1" applyBorder="1" applyProtection="1"/>
    <xf numFmtId="4" fontId="4" fillId="0" borderId="1" xfId="0" applyNumberFormat="1" applyFont="1" applyFill="1" applyBorder="1" applyProtection="1">
      <protection locked="0"/>
    </xf>
    <xf numFmtId="0" fontId="4" fillId="0" borderId="10" xfId="0" applyFont="1" applyFill="1" applyBorder="1"/>
    <xf numFmtId="44" fontId="4" fillId="0" borderId="10" xfId="0" applyNumberFormat="1" applyFont="1" applyFill="1" applyBorder="1" applyProtection="1">
      <protection locked="0"/>
    </xf>
    <xf numFmtId="4" fontId="4" fillId="0" borderId="10" xfId="0" applyNumberFormat="1" applyFont="1" applyFill="1" applyBorder="1" applyProtection="1">
      <protection locked="0"/>
    </xf>
    <xf numFmtId="0" fontId="0" fillId="0" borderId="0" xfId="0" applyFill="1"/>
    <xf numFmtId="0" fontId="3" fillId="0" borderId="1" xfId="0" applyFont="1" applyFill="1" applyBorder="1"/>
    <xf numFmtId="49" fontId="4" fillId="0" borderId="1" xfId="0" applyNumberFormat="1" applyFont="1" applyFill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4" fillId="0" borderId="0" xfId="0" applyFont="1" applyFill="1" applyBorder="1"/>
    <xf numFmtId="0" fontId="3" fillId="0" borderId="0" xfId="0" applyFont="1" applyFill="1" applyBorder="1"/>
    <xf numFmtId="4" fontId="4" fillId="0" borderId="0" xfId="0" applyNumberFormat="1" applyFont="1" applyFill="1" applyBorder="1"/>
    <xf numFmtId="0" fontId="3" fillId="0" borderId="22" xfId="0" applyFont="1" applyFill="1" applyBorder="1"/>
    <xf numFmtId="4" fontId="4" fillId="0" borderId="22" xfId="0" applyNumberFormat="1" applyFont="1" applyFill="1" applyBorder="1"/>
    <xf numFmtId="0" fontId="2" fillId="0" borderId="21" xfId="0" applyFont="1" applyFill="1" applyBorder="1" applyAlignment="1">
      <alignment vertical="center"/>
    </xf>
    <xf numFmtId="0" fontId="4" fillId="0" borderId="22" xfId="0" applyFont="1" applyFill="1" applyBorder="1" applyProtection="1">
      <protection locked="0"/>
    </xf>
    <xf numFmtId="0" fontId="4" fillId="0" borderId="6" xfId="0" applyFont="1" applyFill="1" applyBorder="1" applyProtection="1">
      <protection locked="0"/>
    </xf>
    <xf numFmtId="0" fontId="0" fillId="0" borderId="22" xfId="0" applyFill="1" applyBorder="1" applyProtection="1">
      <protection locked="0"/>
    </xf>
    <xf numFmtId="44" fontId="4" fillId="2" borderId="1" xfId="0" applyNumberFormat="1" applyFont="1" applyFill="1" applyBorder="1" applyAlignment="1" applyProtection="1">
      <alignment wrapText="1"/>
    </xf>
    <xf numFmtId="44" fontId="4" fillId="2" borderId="25" xfId="0" applyNumberFormat="1" applyFont="1" applyFill="1" applyBorder="1" applyAlignment="1" applyProtection="1">
      <alignment wrapText="1"/>
    </xf>
    <xf numFmtId="0" fontId="8" fillId="0" borderId="0" xfId="0" applyFont="1" applyFill="1" applyProtection="1">
      <protection locked="0"/>
    </xf>
    <xf numFmtId="0" fontId="0" fillId="0" borderId="0" xfId="0" applyProtection="1"/>
    <xf numFmtId="44" fontId="4" fillId="0" borderId="1" xfId="0" applyNumberFormat="1" applyFont="1" applyBorder="1" applyProtection="1"/>
    <xf numFmtId="0" fontId="10" fillId="0" borderId="0" xfId="0" applyFont="1" applyBorder="1"/>
    <xf numFmtId="0" fontId="1" fillId="0" borderId="0" xfId="0" applyFont="1"/>
    <xf numFmtId="0" fontId="1" fillId="0" borderId="0" xfId="0" applyFont="1" applyFill="1" applyBorder="1"/>
    <xf numFmtId="0" fontId="4" fillId="0" borderId="33" xfId="0" applyFont="1" applyBorder="1"/>
    <xf numFmtId="0" fontId="4" fillId="0" borderId="34" xfId="0" applyFont="1" applyBorder="1"/>
    <xf numFmtId="0" fontId="3" fillId="0" borderId="34" xfId="0" applyFont="1" applyBorder="1" applyAlignment="1">
      <alignment horizontal="right"/>
    </xf>
    <xf numFmtId="43" fontId="4" fillId="0" borderId="6" xfId="1" applyFont="1" applyBorder="1" applyProtection="1">
      <protection locked="0"/>
    </xf>
    <xf numFmtId="0" fontId="0" fillId="0" borderId="35" xfId="0" applyBorder="1"/>
    <xf numFmtId="0" fontId="0" fillId="0" borderId="36" xfId="0" applyBorder="1"/>
    <xf numFmtId="44" fontId="4" fillId="3" borderId="23" xfId="0" applyNumberFormat="1" applyFont="1" applyFill="1" applyBorder="1"/>
    <xf numFmtId="0" fontId="0" fillId="0" borderId="0" xfId="0" applyBorder="1"/>
    <xf numFmtId="0" fontId="0" fillId="0" borderId="36" xfId="0" applyBorder="1"/>
    <xf numFmtId="0" fontId="1" fillId="0" borderId="36" xfId="0" applyFont="1" applyFill="1" applyBorder="1"/>
    <xf numFmtId="0" fontId="0" fillId="0" borderId="35" xfId="0" applyBorder="1"/>
    <xf numFmtId="0" fontId="0" fillId="0" borderId="0" xfId="0" applyBorder="1" applyAlignment="1"/>
    <xf numFmtId="0" fontId="0" fillId="0" borderId="36" xfId="0" applyBorder="1" applyAlignment="1"/>
    <xf numFmtId="0" fontId="0" fillId="0" borderId="38" xfId="0" applyBorder="1"/>
    <xf numFmtId="0" fontId="0" fillId="0" borderId="7" xfId="0" applyBorder="1"/>
    <xf numFmtId="0" fontId="0" fillId="0" borderId="13" xfId="0" applyBorder="1"/>
    <xf numFmtId="43" fontId="4" fillId="0" borderId="39" xfId="1" applyFont="1" applyBorder="1" applyProtection="1">
      <protection locked="0"/>
    </xf>
    <xf numFmtId="49" fontId="4" fillId="0" borderId="22" xfId="0" applyNumberFormat="1" applyFont="1" applyFill="1" applyBorder="1" applyAlignment="1" applyProtection="1">
      <alignment horizontal="left"/>
      <protection locked="0"/>
    </xf>
    <xf numFmtId="0" fontId="12" fillId="4" borderId="7" xfId="0" applyFont="1" applyFill="1" applyBorder="1" applyAlignment="1" applyProtection="1">
      <alignment horizontal="left" vertical="top" wrapText="1"/>
    </xf>
    <xf numFmtId="0" fontId="6" fillId="0" borderId="8" xfId="0" applyFont="1" applyBorder="1" applyAlignment="1">
      <alignment horizontal="right" vertical="center"/>
    </xf>
    <xf numFmtId="49" fontId="4" fillId="0" borderId="22" xfId="0" applyNumberFormat="1" applyFont="1" applyBorder="1" applyAlignment="1" applyProtection="1">
      <alignment horizontal="left"/>
      <protection locked="0"/>
    </xf>
    <xf numFmtId="49" fontId="4" fillId="0" borderId="7" xfId="0" applyNumberFormat="1" applyFont="1" applyBorder="1" applyAlignment="1" applyProtection="1">
      <alignment horizontal="left"/>
      <protection locked="0"/>
    </xf>
    <xf numFmtId="49" fontId="4" fillId="0" borderId="22" xfId="0" applyNumberFormat="1" applyFont="1" applyBorder="1" applyAlignment="1" applyProtection="1">
      <alignment horizontal="center"/>
      <protection locked="0"/>
    </xf>
    <xf numFmtId="0" fontId="4" fillId="0" borderId="7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8" fillId="0" borderId="35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8" fillId="0" borderId="36" xfId="0" applyFont="1" applyBorder="1" applyAlignment="1">
      <alignment wrapText="1"/>
    </xf>
    <xf numFmtId="0" fontId="0" fillId="0" borderId="35" xfId="0" applyBorder="1"/>
    <xf numFmtId="0" fontId="0" fillId="0" borderId="0" xfId="0" applyBorder="1"/>
    <xf numFmtId="0" fontId="0" fillId="0" borderId="36" xfId="0" applyBorder="1"/>
    <xf numFmtId="0" fontId="18" fillId="0" borderId="35" xfId="0" applyFont="1" applyBorder="1"/>
    <xf numFmtId="0" fontId="18" fillId="0" borderId="0" xfId="0" applyFont="1" applyBorder="1"/>
    <xf numFmtId="0" fontId="18" fillId="0" borderId="36" xfId="0" applyFont="1" applyBorder="1"/>
    <xf numFmtId="0" fontId="18" fillId="0" borderId="35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35" xfId="0" applyFont="1" applyFill="1" applyBorder="1"/>
    <xf numFmtId="0" fontId="18" fillId="0" borderId="0" xfId="0" applyFont="1" applyFill="1" applyBorder="1"/>
    <xf numFmtId="0" fontId="18" fillId="0" borderId="36" xfId="0" applyFont="1" applyFill="1" applyBorder="1"/>
    <xf numFmtId="0" fontId="18" fillId="0" borderId="35" xfId="0" applyFont="1" applyFill="1" applyBorder="1" applyAlignment="1">
      <alignment wrapText="1"/>
    </xf>
    <xf numFmtId="0" fontId="18" fillId="0" borderId="33" xfId="0" applyFont="1" applyBorder="1"/>
    <xf numFmtId="0" fontId="18" fillId="0" borderId="34" xfId="0" applyFont="1" applyBorder="1"/>
    <xf numFmtId="0" fontId="18" fillId="0" borderId="37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view="pageLayout" topLeftCell="A61" zoomScale="115" zoomScaleNormal="130" zoomScalePageLayoutView="115" workbookViewId="0">
      <selection activeCell="C80" sqref="C80"/>
    </sheetView>
  </sheetViews>
  <sheetFormatPr defaultRowHeight="12.75" x14ac:dyDescent="0.2"/>
  <cols>
    <col min="1" max="1" width="22.25" customWidth="1"/>
    <col min="2" max="2" width="12.25" customWidth="1"/>
    <col min="3" max="3" width="12" customWidth="1"/>
    <col min="4" max="4" width="12.75" customWidth="1"/>
    <col min="5" max="5" width="12.25" customWidth="1"/>
    <col min="6" max="6" width="12.5" customWidth="1"/>
  </cols>
  <sheetData>
    <row r="1" spans="1:7" ht="28.5" customHeight="1" thickBot="1" x14ac:dyDescent="0.25">
      <c r="A1" s="41" t="s">
        <v>71</v>
      </c>
      <c r="B1" s="30"/>
      <c r="C1" s="10"/>
      <c r="D1" s="146" t="s">
        <v>0</v>
      </c>
      <c r="E1" s="146"/>
      <c r="F1" s="146"/>
    </row>
    <row r="2" spans="1:7" x14ac:dyDescent="0.2">
      <c r="A2" s="29"/>
      <c r="B2" s="3"/>
      <c r="C2" s="3"/>
      <c r="D2" s="3"/>
      <c r="E2" s="3"/>
      <c r="F2" s="3"/>
    </row>
    <row r="3" spans="1:7" x14ac:dyDescent="0.2">
      <c r="A3" s="31" t="s">
        <v>1</v>
      </c>
      <c r="B3" s="148"/>
      <c r="C3" s="148"/>
      <c r="D3" s="9"/>
      <c r="E3" s="31" t="s">
        <v>2</v>
      </c>
      <c r="F3" s="45"/>
    </row>
    <row r="4" spans="1:7" x14ac:dyDescent="0.2">
      <c r="A4" s="31" t="s">
        <v>68</v>
      </c>
      <c r="B4" s="147"/>
      <c r="C4" s="147"/>
      <c r="D4" s="9"/>
      <c r="E4" s="31" t="s">
        <v>4</v>
      </c>
      <c r="F4" s="45"/>
    </row>
    <row r="5" spans="1:7" x14ac:dyDescent="0.2">
      <c r="A5" s="9"/>
      <c r="B5" s="147"/>
      <c r="C5" s="147"/>
      <c r="D5" s="9"/>
      <c r="E5" s="31" t="s">
        <v>67</v>
      </c>
      <c r="F5" s="45"/>
    </row>
    <row r="6" spans="1:7" x14ac:dyDescent="0.2">
      <c r="A6" s="31" t="s">
        <v>6</v>
      </c>
      <c r="B6" s="147"/>
      <c r="C6" s="147"/>
      <c r="D6" s="9"/>
      <c r="E6" s="31" t="s">
        <v>7</v>
      </c>
      <c r="F6" s="45"/>
    </row>
    <row r="7" spans="1:7" x14ac:dyDescent="0.2">
      <c r="A7" s="31" t="s">
        <v>8</v>
      </c>
      <c r="B7" s="147"/>
      <c r="C7" s="147"/>
      <c r="D7" s="9"/>
      <c r="E7" s="31" t="s">
        <v>69</v>
      </c>
      <c r="F7" s="45"/>
    </row>
    <row r="8" spans="1:7" x14ac:dyDescent="0.2">
      <c r="A8" s="31"/>
      <c r="B8" s="149"/>
      <c r="C8" s="149"/>
      <c r="D8" s="9"/>
      <c r="E8" s="124" t="s">
        <v>80</v>
      </c>
      <c r="F8" s="45"/>
    </row>
    <row r="9" spans="1:7" x14ac:dyDescent="0.2">
      <c r="A9" s="9"/>
      <c r="B9" s="9"/>
      <c r="C9" s="9"/>
      <c r="D9" s="9"/>
      <c r="E9" s="124"/>
      <c r="F9" s="39"/>
      <c r="G9" s="34"/>
    </row>
    <row r="10" spans="1:7" x14ac:dyDescent="0.2">
      <c r="A10" s="85" t="s">
        <v>73</v>
      </c>
      <c r="B10" s="46">
        <v>0</v>
      </c>
      <c r="C10" s="37"/>
      <c r="D10" s="38"/>
      <c r="E10" s="39"/>
      <c r="F10" s="39"/>
    </row>
    <row r="11" spans="1:7" x14ac:dyDescent="0.2">
      <c r="A11" s="86" t="s">
        <v>75</v>
      </c>
      <c r="B11" s="44">
        <f>'Approved Changes'!B33+'Approved Changes'!C33</f>
        <v>0</v>
      </c>
      <c r="C11" s="37"/>
      <c r="D11" s="40"/>
      <c r="E11" s="37"/>
      <c r="F11" s="37"/>
    </row>
    <row r="12" spans="1:7" x14ac:dyDescent="0.2">
      <c r="A12" s="87" t="s">
        <v>74</v>
      </c>
      <c r="B12" s="123">
        <f>B10+B11</f>
        <v>0</v>
      </c>
      <c r="C12" s="37"/>
      <c r="D12" s="37"/>
      <c r="E12" s="37"/>
      <c r="F12" s="37"/>
    </row>
    <row r="13" spans="1:7" x14ac:dyDescent="0.2">
      <c r="A13" s="36"/>
      <c r="B13" s="27"/>
      <c r="C13" s="9"/>
      <c r="D13" s="9"/>
      <c r="E13" s="9"/>
      <c r="F13" s="9"/>
    </row>
    <row r="14" spans="1:7" s="122" customFormat="1" ht="39.75" customHeight="1" x14ac:dyDescent="0.2">
      <c r="A14" s="145" t="s">
        <v>79</v>
      </c>
      <c r="B14" s="145"/>
      <c r="C14" s="145"/>
      <c r="D14" s="145"/>
      <c r="E14" s="145"/>
      <c r="F14" s="145"/>
    </row>
    <row r="15" spans="1:7" ht="24.75" x14ac:dyDescent="0.2">
      <c r="A15" s="32" t="s">
        <v>9</v>
      </c>
      <c r="B15" s="32" t="s">
        <v>10</v>
      </c>
      <c r="C15" s="48" t="s">
        <v>11</v>
      </c>
      <c r="D15" s="32" t="s">
        <v>12</v>
      </c>
      <c r="E15" s="32" t="s">
        <v>13</v>
      </c>
      <c r="F15" s="48" t="s">
        <v>14</v>
      </c>
    </row>
    <row r="16" spans="1:7" x14ac:dyDescent="0.2">
      <c r="A16" s="83"/>
      <c r="B16" s="33"/>
      <c r="C16" s="119">
        <f t="shared" ref="C16:C42" si="0">D16+E16</f>
        <v>0</v>
      </c>
      <c r="D16" s="33"/>
      <c r="E16" s="46"/>
      <c r="F16" s="49">
        <f>B16-C16</f>
        <v>0</v>
      </c>
    </row>
    <row r="17" spans="1:6" x14ac:dyDescent="0.2">
      <c r="A17" s="83"/>
      <c r="B17" s="33"/>
      <c r="C17" s="119">
        <f t="shared" si="0"/>
        <v>0</v>
      </c>
      <c r="D17" s="33"/>
      <c r="E17" s="46"/>
      <c r="F17" s="49">
        <f t="shared" ref="F17:F22" si="1">B17-C17</f>
        <v>0</v>
      </c>
    </row>
    <row r="18" spans="1:6" x14ac:dyDescent="0.2">
      <c r="A18" s="83"/>
      <c r="B18" s="33"/>
      <c r="C18" s="119">
        <f t="shared" si="0"/>
        <v>0</v>
      </c>
      <c r="D18" s="33"/>
      <c r="E18" s="46"/>
      <c r="F18" s="49">
        <f t="shared" si="1"/>
        <v>0</v>
      </c>
    </row>
    <row r="19" spans="1:6" x14ac:dyDescent="0.2">
      <c r="A19" s="83"/>
      <c r="B19" s="33"/>
      <c r="C19" s="119">
        <f t="shared" si="0"/>
        <v>0</v>
      </c>
      <c r="D19" s="33"/>
      <c r="E19" s="46"/>
      <c r="F19" s="49">
        <f t="shared" si="1"/>
        <v>0</v>
      </c>
    </row>
    <row r="20" spans="1:6" x14ac:dyDescent="0.2">
      <c r="A20" s="83"/>
      <c r="B20" s="33"/>
      <c r="C20" s="119">
        <f t="shared" si="0"/>
        <v>0</v>
      </c>
      <c r="D20" s="33"/>
      <c r="E20" s="46"/>
      <c r="F20" s="49">
        <f t="shared" si="1"/>
        <v>0</v>
      </c>
    </row>
    <row r="21" spans="1:6" x14ac:dyDescent="0.2">
      <c r="A21" s="83"/>
      <c r="B21" s="33"/>
      <c r="C21" s="119">
        <f t="shared" si="0"/>
        <v>0</v>
      </c>
      <c r="D21" s="33"/>
      <c r="E21" s="46"/>
      <c r="F21" s="49">
        <f t="shared" si="1"/>
        <v>0</v>
      </c>
    </row>
    <row r="22" spans="1:6" x14ac:dyDescent="0.2">
      <c r="A22" s="83"/>
      <c r="B22" s="33"/>
      <c r="C22" s="119">
        <f t="shared" si="0"/>
        <v>0</v>
      </c>
      <c r="D22" s="33"/>
      <c r="E22" s="46"/>
      <c r="F22" s="49">
        <f t="shared" si="1"/>
        <v>0</v>
      </c>
    </row>
    <row r="23" spans="1:6" x14ac:dyDescent="0.2">
      <c r="A23" s="83"/>
      <c r="B23" s="33"/>
      <c r="C23" s="119">
        <f t="shared" si="0"/>
        <v>0</v>
      </c>
      <c r="D23" s="33"/>
      <c r="E23" s="46"/>
      <c r="F23" s="49">
        <f t="shared" ref="F23:F30" si="2">B23-C23</f>
        <v>0</v>
      </c>
    </row>
    <row r="24" spans="1:6" x14ac:dyDescent="0.2">
      <c r="A24" s="83"/>
      <c r="B24" s="33"/>
      <c r="C24" s="119">
        <f t="shared" si="0"/>
        <v>0</v>
      </c>
      <c r="D24" s="33"/>
      <c r="E24" s="46"/>
      <c r="F24" s="49">
        <f t="shared" si="2"/>
        <v>0</v>
      </c>
    </row>
    <row r="25" spans="1:6" x14ac:dyDescent="0.2">
      <c r="A25" s="83"/>
      <c r="B25" s="33"/>
      <c r="C25" s="119">
        <f t="shared" si="0"/>
        <v>0</v>
      </c>
      <c r="D25" s="33"/>
      <c r="E25" s="46"/>
      <c r="F25" s="49">
        <f t="shared" si="2"/>
        <v>0</v>
      </c>
    </row>
    <row r="26" spans="1:6" x14ac:dyDescent="0.2">
      <c r="A26" s="83"/>
      <c r="B26" s="33"/>
      <c r="C26" s="119">
        <f t="shared" si="0"/>
        <v>0</v>
      </c>
      <c r="D26" s="33"/>
      <c r="E26" s="46"/>
      <c r="F26" s="49">
        <f>B26-C26</f>
        <v>0</v>
      </c>
    </row>
    <row r="27" spans="1:6" x14ac:dyDescent="0.2">
      <c r="A27" s="83"/>
      <c r="B27" s="33"/>
      <c r="C27" s="119">
        <f t="shared" si="0"/>
        <v>0</v>
      </c>
      <c r="D27" s="33"/>
      <c r="E27" s="46"/>
      <c r="F27" s="49">
        <f>B27-C27</f>
        <v>0</v>
      </c>
    </row>
    <row r="28" spans="1:6" x14ac:dyDescent="0.2">
      <c r="A28" s="83"/>
      <c r="B28" s="33"/>
      <c r="C28" s="119">
        <f t="shared" si="0"/>
        <v>0</v>
      </c>
      <c r="D28" s="33"/>
      <c r="E28" s="46"/>
      <c r="F28" s="49">
        <f t="shared" si="2"/>
        <v>0</v>
      </c>
    </row>
    <row r="29" spans="1:6" x14ac:dyDescent="0.2">
      <c r="A29" s="83"/>
      <c r="B29" s="33"/>
      <c r="C29" s="119">
        <f t="shared" si="0"/>
        <v>0</v>
      </c>
      <c r="D29" s="33"/>
      <c r="E29" s="46"/>
      <c r="F29" s="49">
        <f t="shared" si="2"/>
        <v>0</v>
      </c>
    </row>
    <row r="30" spans="1:6" x14ac:dyDescent="0.2">
      <c r="A30" s="83"/>
      <c r="B30" s="33"/>
      <c r="C30" s="119">
        <f t="shared" si="0"/>
        <v>0</v>
      </c>
      <c r="D30" s="33"/>
      <c r="E30" s="46"/>
      <c r="F30" s="49">
        <f t="shared" si="2"/>
        <v>0</v>
      </c>
    </row>
    <row r="31" spans="1:6" x14ac:dyDescent="0.2">
      <c r="A31" s="83"/>
      <c r="B31" s="33"/>
      <c r="C31" s="119">
        <f t="shared" si="0"/>
        <v>0</v>
      </c>
      <c r="D31" s="33"/>
      <c r="E31" s="46"/>
      <c r="F31" s="49">
        <f t="shared" ref="F31:F35" si="3">B31-C31</f>
        <v>0</v>
      </c>
    </row>
    <row r="32" spans="1:6" x14ac:dyDescent="0.2">
      <c r="A32" s="83"/>
      <c r="B32" s="33"/>
      <c r="C32" s="119">
        <f t="shared" si="0"/>
        <v>0</v>
      </c>
      <c r="D32" s="33"/>
      <c r="E32" s="46"/>
      <c r="F32" s="49">
        <f t="shared" si="3"/>
        <v>0</v>
      </c>
    </row>
    <row r="33" spans="1:6" x14ac:dyDescent="0.2">
      <c r="A33" s="83"/>
      <c r="B33" s="33"/>
      <c r="C33" s="119">
        <f t="shared" si="0"/>
        <v>0</v>
      </c>
      <c r="D33" s="33"/>
      <c r="E33" s="46"/>
      <c r="F33" s="49">
        <f t="shared" si="3"/>
        <v>0</v>
      </c>
    </row>
    <row r="34" spans="1:6" x14ac:dyDescent="0.2">
      <c r="A34" s="83"/>
      <c r="B34" s="33"/>
      <c r="C34" s="119">
        <f t="shared" si="0"/>
        <v>0</v>
      </c>
      <c r="D34" s="33"/>
      <c r="E34" s="46"/>
      <c r="F34" s="49">
        <f t="shared" si="3"/>
        <v>0</v>
      </c>
    </row>
    <row r="35" spans="1:6" x14ac:dyDescent="0.2">
      <c r="A35" s="83"/>
      <c r="B35" s="33"/>
      <c r="C35" s="119">
        <f t="shared" si="0"/>
        <v>0</v>
      </c>
      <c r="D35" s="33"/>
      <c r="E35" s="46"/>
      <c r="F35" s="49">
        <f t="shared" si="3"/>
        <v>0</v>
      </c>
    </row>
    <row r="36" spans="1:6" x14ac:dyDescent="0.2">
      <c r="A36" s="83"/>
      <c r="B36" s="33"/>
      <c r="C36" s="119">
        <f t="shared" si="0"/>
        <v>0</v>
      </c>
      <c r="D36" s="33"/>
      <c r="E36" s="46"/>
      <c r="F36" s="49">
        <f t="shared" ref="F36:F42" si="4">B36-C36</f>
        <v>0</v>
      </c>
    </row>
    <row r="37" spans="1:6" x14ac:dyDescent="0.2">
      <c r="A37" s="83"/>
      <c r="B37" s="33"/>
      <c r="C37" s="119">
        <f t="shared" si="0"/>
        <v>0</v>
      </c>
      <c r="D37" s="33"/>
      <c r="E37" s="46"/>
      <c r="F37" s="49">
        <f t="shared" ref="F37" si="5">B37-C37</f>
        <v>0</v>
      </c>
    </row>
    <row r="38" spans="1:6" x14ac:dyDescent="0.2">
      <c r="A38" s="83"/>
      <c r="B38" s="33"/>
      <c r="C38" s="119">
        <f t="shared" si="0"/>
        <v>0</v>
      </c>
      <c r="D38" s="33"/>
      <c r="E38" s="46"/>
      <c r="F38" s="49">
        <f t="shared" si="4"/>
        <v>0</v>
      </c>
    </row>
    <row r="39" spans="1:6" x14ac:dyDescent="0.2">
      <c r="A39" s="83"/>
      <c r="B39" s="33"/>
      <c r="C39" s="119">
        <f t="shared" si="0"/>
        <v>0</v>
      </c>
      <c r="D39" s="33"/>
      <c r="E39" s="46"/>
      <c r="F39" s="49">
        <f t="shared" si="4"/>
        <v>0</v>
      </c>
    </row>
    <row r="40" spans="1:6" x14ac:dyDescent="0.2">
      <c r="A40" s="83"/>
      <c r="B40" s="33"/>
      <c r="C40" s="119">
        <f t="shared" si="0"/>
        <v>0</v>
      </c>
      <c r="D40" s="33"/>
      <c r="E40" s="46"/>
      <c r="F40" s="49">
        <f t="shared" si="4"/>
        <v>0</v>
      </c>
    </row>
    <row r="41" spans="1:6" x14ac:dyDescent="0.2">
      <c r="A41" s="83"/>
      <c r="B41" s="33"/>
      <c r="C41" s="119">
        <f t="shared" si="0"/>
        <v>0</v>
      </c>
      <c r="D41" s="33"/>
      <c r="E41" s="46"/>
      <c r="F41" s="49">
        <f t="shared" si="4"/>
        <v>0</v>
      </c>
    </row>
    <row r="42" spans="1:6" ht="13.5" thickBot="1" x14ac:dyDescent="0.25">
      <c r="A42" s="84"/>
      <c r="B42" s="43"/>
      <c r="C42" s="120">
        <f t="shared" si="0"/>
        <v>0</v>
      </c>
      <c r="D42" s="43"/>
      <c r="E42" s="47"/>
      <c r="F42" s="50">
        <f t="shared" si="4"/>
        <v>0</v>
      </c>
    </row>
    <row r="43" spans="1:6" ht="13.5" thickTop="1" x14ac:dyDescent="0.2">
      <c r="A43" s="88" t="s">
        <v>77</v>
      </c>
      <c r="B43" s="49">
        <f>B10</f>
        <v>0</v>
      </c>
      <c r="C43" s="49">
        <f>SUM(C16:C42)</f>
        <v>0</v>
      </c>
      <c r="D43" s="49">
        <f>SUM(D16:D42)</f>
        <v>0</v>
      </c>
      <c r="E43" s="51">
        <f>SUM(E16:E42)</f>
        <v>0</v>
      </c>
      <c r="F43" s="51">
        <f>SUM(F16:F42)</f>
        <v>0</v>
      </c>
    </row>
    <row r="44" spans="1:6" x14ac:dyDescent="0.2">
      <c r="A44" s="89" t="s">
        <v>15</v>
      </c>
      <c r="B44" s="49">
        <f>'Approved Changes'!B33+'Approved Changes'!C33</f>
        <v>0</v>
      </c>
      <c r="C44" s="49">
        <f>'Approved Changes'!D33</f>
        <v>0</v>
      </c>
      <c r="D44" s="49">
        <f>'Approved Changes'!E33</f>
        <v>0</v>
      </c>
      <c r="E44" s="49">
        <f>C44-D44</f>
        <v>0</v>
      </c>
      <c r="F44" s="49">
        <f>B44-C44</f>
        <v>0</v>
      </c>
    </row>
    <row r="45" spans="1:6" ht="13.5" thickBot="1" x14ac:dyDescent="0.25">
      <c r="A45" s="90" t="s">
        <v>16</v>
      </c>
      <c r="B45" s="52">
        <f>SUM(B43:B44)</f>
        <v>0</v>
      </c>
      <c r="C45" s="52">
        <f>SUM(C43:C44)</f>
        <v>0</v>
      </c>
      <c r="D45" s="52">
        <f>SUM(D43:D44)</f>
        <v>0</v>
      </c>
      <c r="E45" s="52">
        <f>SUM(E43:E44)</f>
        <v>0</v>
      </c>
      <c r="F45" s="52">
        <f>SUM(F43:F44)</f>
        <v>0</v>
      </c>
    </row>
    <row r="46" spans="1:6" x14ac:dyDescent="0.2">
      <c r="A46" s="35"/>
      <c r="B46" s="27"/>
      <c r="C46" s="27"/>
      <c r="D46" s="56" t="s">
        <v>70</v>
      </c>
      <c r="E46" s="54">
        <f>ROUND(E45*0.1,2)</f>
        <v>0</v>
      </c>
      <c r="F46" s="27"/>
    </row>
    <row r="47" spans="1:6" ht="13.5" thickBot="1" x14ac:dyDescent="0.25">
      <c r="A47" s="26"/>
      <c r="B47" s="27"/>
      <c r="C47" s="27"/>
      <c r="D47" s="57" t="s">
        <v>72</v>
      </c>
      <c r="E47" s="55">
        <f>E45-E46</f>
        <v>0</v>
      </c>
      <c r="F47" s="27"/>
    </row>
    <row r="48" spans="1:6" x14ac:dyDescent="0.2">
      <c r="A48" s="26"/>
      <c r="B48" s="27"/>
      <c r="C48" s="27"/>
      <c r="D48" s="27"/>
      <c r="E48" s="42"/>
      <c r="F48" s="27"/>
    </row>
    <row r="49" spans="1:6" x14ac:dyDescent="0.2">
      <c r="A49" s="26" t="s">
        <v>17</v>
      </c>
      <c r="B49" s="14"/>
      <c r="C49" s="14"/>
      <c r="D49" s="28" t="s">
        <v>21</v>
      </c>
      <c r="E49" s="14"/>
      <c r="F49" s="14"/>
    </row>
    <row r="50" spans="1:6" ht="13.5" thickBot="1" x14ac:dyDescent="0.25">
      <c r="A50" s="26"/>
      <c r="B50" s="27"/>
      <c r="C50" s="27"/>
      <c r="D50" s="28"/>
      <c r="E50" s="27"/>
      <c r="F50" s="27"/>
    </row>
    <row r="51" spans="1:6" ht="14.25" thickTop="1" thickBot="1" x14ac:dyDescent="0.25">
      <c r="A51" s="91" t="s">
        <v>18</v>
      </c>
      <c r="B51" s="91"/>
      <c r="C51" s="91"/>
      <c r="D51" s="91"/>
      <c r="E51" s="91"/>
      <c r="F51" s="91"/>
    </row>
    <row r="52" spans="1:6" ht="13.5" thickTop="1" x14ac:dyDescent="0.2">
      <c r="A52" s="92"/>
      <c r="B52" s="92"/>
      <c r="C52" s="92"/>
      <c r="D52" s="92"/>
      <c r="E52" s="92"/>
      <c r="F52" s="92"/>
    </row>
    <row r="53" spans="1:6" ht="21" customHeight="1" x14ac:dyDescent="0.2">
      <c r="A53" s="93" t="s">
        <v>65</v>
      </c>
      <c r="B53" s="121" t="s">
        <v>19</v>
      </c>
      <c r="C53" s="94" t="s">
        <v>78</v>
      </c>
      <c r="D53" s="150"/>
      <c r="E53" s="150"/>
      <c r="F53" s="150"/>
    </row>
    <row r="54" spans="1:6" ht="15" customHeight="1" x14ac:dyDescent="0.2">
      <c r="A54" s="95" t="s">
        <v>20</v>
      </c>
      <c r="B54" s="121" t="s">
        <v>19</v>
      </c>
      <c r="C54" s="94" t="s">
        <v>21</v>
      </c>
      <c r="D54" s="144"/>
      <c r="E54" s="144"/>
      <c r="F54" s="96"/>
    </row>
    <row r="55" spans="1:6" ht="13.5" thickBot="1" x14ac:dyDescent="0.25">
      <c r="A55" s="97"/>
      <c r="B55" s="97"/>
      <c r="C55" s="97"/>
      <c r="D55" s="97"/>
      <c r="E55" s="97"/>
      <c r="F55" s="97"/>
    </row>
    <row r="56" spans="1:6" x14ac:dyDescent="0.2">
      <c r="A56" s="98"/>
      <c r="B56" s="99" t="s">
        <v>22</v>
      </c>
      <c r="C56" s="99" t="s">
        <v>23</v>
      </c>
      <c r="D56" s="99" t="s">
        <v>24</v>
      </c>
      <c r="E56" s="99" t="s">
        <v>25</v>
      </c>
      <c r="F56" s="99" t="s">
        <v>26</v>
      </c>
    </row>
    <row r="57" spans="1:6" x14ac:dyDescent="0.2">
      <c r="A57" s="100" t="s">
        <v>27</v>
      </c>
      <c r="B57" s="101">
        <f>E45</f>
        <v>0</v>
      </c>
      <c r="C57" s="101">
        <f>D45</f>
        <v>0</v>
      </c>
      <c r="D57" s="101">
        <f>SUM(B57:C57)</f>
        <v>0</v>
      </c>
      <c r="E57" s="102"/>
      <c r="F57" s="102"/>
    </row>
    <row r="58" spans="1:6" x14ac:dyDescent="0.2">
      <c r="A58" s="100" t="s">
        <v>28</v>
      </c>
      <c r="B58" s="101">
        <f>E46</f>
        <v>0</v>
      </c>
      <c r="C58" s="101">
        <f>ROUND(C57*0.1,2)</f>
        <v>0</v>
      </c>
      <c r="D58" s="101">
        <f>SUM(B58:C58)</f>
        <v>0</v>
      </c>
      <c r="E58" s="75"/>
      <c r="F58" s="75"/>
    </row>
    <row r="59" spans="1:6" x14ac:dyDescent="0.2">
      <c r="A59" s="100" t="s">
        <v>66</v>
      </c>
      <c r="B59" s="101">
        <f>E47</f>
        <v>0</v>
      </c>
      <c r="C59" s="101">
        <f>C57-C58</f>
        <v>0</v>
      </c>
      <c r="D59" s="101">
        <f>D57-D58</f>
        <v>0</v>
      </c>
      <c r="E59" s="102"/>
      <c r="F59" s="102"/>
    </row>
    <row r="60" spans="1:6" ht="13.5" thickBot="1" x14ac:dyDescent="0.25">
      <c r="A60" s="103" t="s">
        <v>29</v>
      </c>
      <c r="B60" s="104"/>
      <c r="C60" s="104"/>
      <c r="D60" s="104"/>
      <c r="E60" s="105"/>
      <c r="F60" s="105"/>
    </row>
    <row r="61" spans="1:6" x14ac:dyDescent="0.2">
      <c r="A61" s="97"/>
      <c r="B61" s="97"/>
      <c r="C61" s="97"/>
      <c r="D61" s="97"/>
      <c r="E61" s="97"/>
      <c r="F61" s="97"/>
    </row>
    <row r="62" spans="1:6" ht="15" customHeight="1" x14ac:dyDescent="0.2">
      <c r="A62" s="100" t="s">
        <v>30</v>
      </c>
      <c r="B62" s="106"/>
      <c r="C62" s="107" t="s">
        <v>31</v>
      </c>
      <c r="D62" s="108"/>
      <c r="E62" s="107" t="s">
        <v>32</v>
      </c>
      <c r="F62" s="108"/>
    </row>
    <row r="63" spans="1:6" ht="15" customHeight="1" x14ac:dyDescent="0.2">
      <c r="A63" s="109"/>
      <c r="B63" s="106"/>
      <c r="C63" s="107" t="s">
        <v>33</v>
      </c>
      <c r="D63" s="108"/>
      <c r="E63" s="107" t="s">
        <v>34</v>
      </c>
      <c r="F63" s="108"/>
    </row>
    <row r="64" spans="1:6" ht="15" customHeight="1" x14ac:dyDescent="0.2">
      <c r="A64" s="109"/>
      <c r="B64" s="106"/>
      <c r="C64" s="107" t="s">
        <v>35</v>
      </c>
      <c r="D64" s="102"/>
      <c r="E64" s="107" t="s">
        <v>36</v>
      </c>
      <c r="F64" s="108"/>
    </row>
    <row r="65" spans="1:6" ht="15" customHeight="1" x14ac:dyDescent="0.2">
      <c r="A65" s="109"/>
      <c r="B65" s="106"/>
      <c r="C65" s="107" t="s">
        <v>37</v>
      </c>
      <c r="D65" s="102"/>
      <c r="E65" s="107" t="s">
        <v>38</v>
      </c>
      <c r="F65" s="108"/>
    </row>
    <row r="66" spans="1:6" ht="15" customHeight="1" x14ac:dyDescent="0.2">
      <c r="A66" s="109"/>
      <c r="B66" s="106"/>
      <c r="C66" s="107" t="s">
        <v>26</v>
      </c>
      <c r="D66" s="102"/>
      <c r="E66" s="107" t="s">
        <v>39</v>
      </c>
      <c r="F66" s="108"/>
    </row>
    <row r="67" spans="1:6" ht="15" customHeight="1" x14ac:dyDescent="0.2">
      <c r="A67" s="110"/>
      <c r="B67" s="106"/>
      <c r="C67" s="111"/>
      <c r="D67" s="112"/>
      <c r="E67" s="107" t="s">
        <v>40</v>
      </c>
      <c r="F67" s="102"/>
    </row>
    <row r="68" spans="1:6" ht="15" customHeight="1" x14ac:dyDescent="0.2">
      <c r="A68" s="110"/>
      <c r="B68" s="106"/>
      <c r="C68" s="111"/>
      <c r="D68" s="112"/>
      <c r="E68" s="107" t="s">
        <v>41</v>
      </c>
      <c r="F68" s="102"/>
    </row>
    <row r="69" spans="1:6" ht="9" customHeight="1" x14ac:dyDescent="0.2">
      <c r="A69" s="110"/>
      <c r="B69" s="106"/>
      <c r="C69" s="111"/>
      <c r="D69" s="112"/>
      <c r="E69" s="113"/>
      <c r="F69" s="114"/>
    </row>
    <row r="70" spans="1:6" ht="18.75" customHeight="1" x14ac:dyDescent="0.2">
      <c r="A70" s="97"/>
      <c r="B70" s="97"/>
      <c r="C70" s="97"/>
      <c r="D70" s="115" t="s">
        <v>42</v>
      </c>
      <c r="E70" s="116"/>
      <c r="F70" s="117"/>
    </row>
    <row r="71" spans="1:6" ht="20.25" customHeight="1" x14ac:dyDescent="0.2">
      <c r="A71" s="97" t="s">
        <v>101</v>
      </c>
      <c r="B71" s="97"/>
      <c r="C71" s="97"/>
      <c r="D71" s="115" t="s">
        <v>43</v>
      </c>
      <c r="E71" s="118"/>
      <c r="F71" s="117"/>
    </row>
    <row r="72" spans="1:6" x14ac:dyDescent="0.2">
      <c r="A72" s="12"/>
    </row>
  </sheetData>
  <sheetProtection formatCells="0" deleteRows="0"/>
  <mergeCells count="10">
    <mergeCell ref="D54:E54"/>
    <mergeCell ref="A14:F14"/>
    <mergeCell ref="D1:F1"/>
    <mergeCell ref="B5:C5"/>
    <mergeCell ref="B4:C4"/>
    <mergeCell ref="B3:C3"/>
    <mergeCell ref="B7:C7"/>
    <mergeCell ref="B6:C6"/>
    <mergeCell ref="B8:C8"/>
    <mergeCell ref="D53:F53"/>
  </mergeCells>
  <phoneticPr fontId="0" type="noConversion"/>
  <dataValidations count="4">
    <dataValidation allowBlank="1" showInputMessage="1" showErrorMessage="1" prompt="Cell value is auto-populated from 'Approved Changes' worksheet tab." sqref="B44:D44 B11"/>
    <dataValidation allowBlank="1" showInputMessage="1" showErrorMessage="1" prompt="To edit cell, click on 'Review' tab at the top ribbon, then 'Unprotect sheet'." sqref="B57:D57"/>
    <dataValidation allowBlank="1" showInputMessage="1" showErrorMessage="1" prompt="Please fill in this information on the second page header as well." sqref="B4:C4 F3:F4 B6:C6"/>
    <dataValidation allowBlank="1" showErrorMessage="1" sqref="D53"/>
  </dataValidations>
  <pageMargins left="0.5" right="0.5" top="0.8" bottom="0.25" header="0.5" footer="0.5"/>
  <pageSetup orientation="portrait" r:id="rId1"/>
  <headerFooter differentFirst="1">
    <oddHeader>&amp;L&amp;8Project Name:
Contractor: &amp;C&amp;8Project No.:
Claim No.:&amp;R&amp;8Month Ending: 
Contract ID.:</oddHeader>
    <oddFooter>&amp;L&amp;1#&amp;"Calibri"&amp;11&amp;K000000Classification: Public</oddFooter>
    <firstFooter>&amp;L&amp;1#&amp;"Calibri"&amp;11&amp;K000000Classification: Public</firstFooter>
  </headerFooter>
  <ignoredErrors>
    <ignoredError sqref="E43:F4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view="pageLayout" zoomScaleNormal="100" workbookViewId="0">
      <selection activeCell="I32" sqref="I32"/>
    </sheetView>
  </sheetViews>
  <sheetFormatPr defaultRowHeight="12.75" x14ac:dyDescent="0.2"/>
  <cols>
    <col min="1" max="1" width="10.25" customWidth="1"/>
    <col min="2" max="6" width="12.625" customWidth="1"/>
  </cols>
  <sheetData>
    <row r="1" spans="1:6" ht="15.75" thickBot="1" x14ac:dyDescent="0.25">
      <c r="A1" s="60" t="s">
        <v>76</v>
      </c>
      <c r="B1" s="61"/>
      <c r="C1" s="61"/>
      <c r="D1" s="61"/>
      <c r="E1" s="61"/>
      <c r="F1" s="62"/>
    </row>
    <row r="2" spans="1:6" x14ac:dyDescent="0.2">
      <c r="A2" s="8"/>
      <c r="B2" s="8"/>
      <c r="C2" s="8"/>
      <c r="D2" s="8"/>
      <c r="E2" s="8"/>
      <c r="F2" s="8"/>
    </row>
    <row r="3" spans="1:6" x14ac:dyDescent="0.2">
      <c r="A3" s="8"/>
      <c r="B3" s="8"/>
      <c r="C3" s="8"/>
      <c r="D3" s="8"/>
      <c r="E3" s="8"/>
      <c r="F3" s="8"/>
    </row>
    <row r="4" spans="1:6" ht="15" customHeight="1" x14ac:dyDescent="0.2">
      <c r="A4" s="8" t="s">
        <v>2</v>
      </c>
      <c r="B4" s="82"/>
      <c r="C4" s="15"/>
      <c r="E4" s="11" t="s">
        <v>44</v>
      </c>
      <c r="F4" s="45"/>
    </row>
    <row r="5" spans="1:6" ht="15" customHeight="1" x14ac:dyDescent="0.2">
      <c r="A5" s="8"/>
      <c r="B5" s="15"/>
      <c r="C5" s="8"/>
      <c r="D5" s="8"/>
      <c r="E5" s="8"/>
      <c r="F5" s="15"/>
    </row>
    <row r="6" spans="1:6" ht="15" customHeight="1" x14ac:dyDescent="0.2">
      <c r="A6" s="8" t="s">
        <v>3</v>
      </c>
      <c r="B6" s="148"/>
      <c r="C6" s="148"/>
      <c r="D6" s="148"/>
      <c r="E6" s="11" t="s">
        <v>45</v>
      </c>
      <c r="F6" s="45"/>
    </row>
    <row r="7" spans="1:6" ht="15" customHeight="1" x14ac:dyDescent="0.2">
      <c r="A7" s="8" t="s">
        <v>6</v>
      </c>
      <c r="B7" s="147"/>
      <c r="C7" s="147"/>
      <c r="D7" s="147"/>
      <c r="E7" s="8"/>
      <c r="F7" s="8"/>
    </row>
    <row r="8" spans="1:6" ht="13.5" thickBot="1" x14ac:dyDescent="0.25"/>
    <row r="9" spans="1:6" ht="17.25" customHeight="1" x14ac:dyDescent="0.2">
      <c r="A9" s="17" t="s">
        <v>46</v>
      </c>
      <c r="B9" s="18" t="s">
        <v>47</v>
      </c>
      <c r="C9" s="22"/>
      <c r="D9" s="78" t="s">
        <v>48</v>
      </c>
      <c r="E9" s="23" t="s">
        <v>49</v>
      </c>
      <c r="F9" s="23" t="s">
        <v>50</v>
      </c>
    </row>
    <row r="10" spans="1:6" x14ac:dyDescent="0.2">
      <c r="A10" s="20" t="s">
        <v>51</v>
      </c>
      <c r="B10" s="24" t="s">
        <v>52</v>
      </c>
      <c r="C10" s="19" t="s">
        <v>53</v>
      </c>
      <c r="D10" s="79" t="s">
        <v>54</v>
      </c>
      <c r="E10" s="21" t="s">
        <v>55</v>
      </c>
      <c r="F10" s="21" t="s">
        <v>56</v>
      </c>
    </row>
    <row r="11" spans="1:6" ht="18" customHeight="1" x14ac:dyDescent="0.2">
      <c r="A11" s="58"/>
      <c r="B11" s="64"/>
      <c r="C11" s="65"/>
      <c r="D11" s="80">
        <f>SUM(E11,F11)</f>
        <v>0</v>
      </c>
      <c r="E11" s="68"/>
      <c r="F11" s="68"/>
    </row>
    <row r="12" spans="1:6" ht="18" customHeight="1" x14ac:dyDescent="0.2">
      <c r="A12" s="58"/>
      <c r="B12" s="64"/>
      <c r="C12" s="65"/>
      <c r="D12" s="80">
        <f t="shared" ref="D12:D32" si="0">SUM(E12,F12)</f>
        <v>0</v>
      </c>
      <c r="E12" s="68"/>
      <c r="F12" s="68"/>
    </row>
    <row r="13" spans="1:6" ht="18" customHeight="1" x14ac:dyDescent="0.2">
      <c r="A13" s="58"/>
      <c r="B13" s="64"/>
      <c r="C13" s="65"/>
      <c r="D13" s="80">
        <f t="shared" si="0"/>
        <v>0</v>
      </c>
      <c r="E13" s="68"/>
      <c r="F13" s="68"/>
    </row>
    <row r="14" spans="1:6" ht="18" customHeight="1" x14ac:dyDescent="0.2">
      <c r="A14" s="58"/>
      <c r="B14" s="64"/>
      <c r="C14" s="65"/>
      <c r="D14" s="80">
        <f t="shared" si="0"/>
        <v>0</v>
      </c>
      <c r="E14" s="68"/>
      <c r="F14" s="68"/>
    </row>
    <row r="15" spans="1:6" ht="18" customHeight="1" x14ac:dyDescent="0.2">
      <c r="A15" s="58"/>
      <c r="B15" s="64"/>
      <c r="C15" s="65"/>
      <c r="D15" s="80">
        <f t="shared" si="0"/>
        <v>0</v>
      </c>
      <c r="E15" s="68"/>
      <c r="F15" s="68"/>
    </row>
    <row r="16" spans="1:6" ht="18" customHeight="1" x14ac:dyDescent="0.2">
      <c r="A16" s="58"/>
      <c r="B16" s="64"/>
      <c r="C16" s="65"/>
      <c r="D16" s="80">
        <f t="shared" si="0"/>
        <v>0</v>
      </c>
      <c r="E16" s="68"/>
      <c r="F16" s="68"/>
    </row>
    <row r="17" spans="1:6" ht="18" customHeight="1" x14ac:dyDescent="0.2">
      <c r="A17" s="58"/>
      <c r="B17" s="64"/>
      <c r="C17" s="65"/>
      <c r="D17" s="80">
        <f t="shared" si="0"/>
        <v>0</v>
      </c>
      <c r="E17" s="68"/>
      <c r="F17" s="68"/>
    </row>
    <row r="18" spans="1:6" ht="18" customHeight="1" x14ac:dyDescent="0.2">
      <c r="A18" s="58"/>
      <c r="B18" s="64"/>
      <c r="C18" s="65"/>
      <c r="D18" s="80">
        <f t="shared" si="0"/>
        <v>0</v>
      </c>
      <c r="E18" s="68"/>
      <c r="F18" s="68"/>
    </row>
    <row r="19" spans="1:6" ht="18" customHeight="1" x14ac:dyDescent="0.2">
      <c r="A19" s="58"/>
      <c r="B19" s="64"/>
      <c r="C19" s="65"/>
      <c r="D19" s="80">
        <f t="shared" si="0"/>
        <v>0</v>
      </c>
      <c r="E19" s="68"/>
      <c r="F19" s="68"/>
    </row>
    <row r="20" spans="1:6" ht="18" customHeight="1" x14ac:dyDescent="0.2">
      <c r="A20" s="58"/>
      <c r="B20" s="64"/>
      <c r="C20" s="65"/>
      <c r="D20" s="80">
        <f t="shared" si="0"/>
        <v>0</v>
      </c>
      <c r="E20" s="68"/>
      <c r="F20" s="68"/>
    </row>
    <row r="21" spans="1:6" ht="18" customHeight="1" x14ac:dyDescent="0.2">
      <c r="A21" s="58"/>
      <c r="B21" s="64"/>
      <c r="C21" s="65"/>
      <c r="D21" s="80">
        <f t="shared" si="0"/>
        <v>0</v>
      </c>
      <c r="E21" s="68"/>
      <c r="F21" s="68"/>
    </row>
    <row r="22" spans="1:6" ht="18" customHeight="1" x14ac:dyDescent="0.2">
      <c r="A22" s="58"/>
      <c r="B22" s="64"/>
      <c r="C22" s="65"/>
      <c r="D22" s="80">
        <f t="shared" si="0"/>
        <v>0</v>
      </c>
      <c r="E22" s="68"/>
      <c r="F22" s="68"/>
    </row>
    <row r="23" spans="1:6" ht="18" customHeight="1" x14ac:dyDescent="0.2">
      <c r="A23" s="59"/>
      <c r="B23" s="66"/>
      <c r="C23" s="67"/>
      <c r="D23" s="80">
        <f t="shared" si="0"/>
        <v>0</v>
      </c>
      <c r="E23" s="67"/>
      <c r="F23" s="68"/>
    </row>
    <row r="24" spans="1:6" ht="18" customHeight="1" x14ac:dyDescent="0.2">
      <c r="A24" s="59"/>
      <c r="B24" s="66"/>
      <c r="C24" s="67"/>
      <c r="D24" s="80">
        <f t="shared" si="0"/>
        <v>0</v>
      </c>
      <c r="E24" s="67"/>
      <c r="F24" s="68"/>
    </row>
    <row r="25" spans="1:6" ht="18" customHeight="1" x14ac:dyDescent="0.2">
      <c r="A25" s="59"/>
      <c r="B25" s="66"/>
      <c r="C25" s="67"/>
      <c r="D25" s="80">
        <f t="shared" si="0"/>
        <v>0</v>
      </c>
      <c r="E25" s="67"/>
      <c r="F25" s="68"/>
    </row>
    <row r="26" spans="1:6" ht="18" customHeight="1" x14ac:dyDescent="0.2">
      <c r="A26" s="59"/>
      <c r="B26" s="66"/>
      <c r="C26" s="67"/>
      <c r="D26" s="80">
        <f t="shared" si="0"/>
        <v>0</v>
      </c>
      <c r="E26" s="67"/>
      <c r="F26" s="68"/>
    </row>
    <row r="27" spans="1:6" ht="18" customHeight="1" x14ac:dyDescent="0.2">
      <c r="A27" s="59"/>
      <c r="B27" s="66"/>
      <c r="C27" s="67"/>
      <c r="D27" s="80">
        <f t="shared" si="0"/>
        <v>0</v>
      </c>
      <c r="E27" s="67"/>
      <c r="F27" s="68"/>
    </row>
    <row r="28" spans="1:6" ht="18" customHeight="1" x14ac:dyDescent="0.2">
      <c r="A28" s="59"/>
      <c r="B28" s="66"/>
      <c r="C28" s="67"/>
      <c r="D28" s="80">
        <f t="shared" si="0"/>
        <v>0</v>
      </c>
      <c r="E28" s="67"/>
      <c r="F28" s="68"/>
    </row>
    <row r="29" spans="1:6" ht="18" customHeight="1" x14ac:dyDescent="0.2">
      <c r="A29" s="59"/>
      <c r="B29" s="66"/>
      <c r="C29" s="67"/>
      <c r="D29" s="80">
        <f t="shared" si="0"/>
        <v>0</v>
      </c>
      <c r="E29" s="67"/>
      <c r="F29" s="68"/>
    </row>
    <row r="30" spans="1:6" ht="18" customHeight="1" x14ac:dyDescent="0.2">
      <c r="A30" s="59"/>
      <c r="B30" s="66"/>
      <c r="C30" s="67"/>
      <c r="D30" s="80">
        <f t="shared" si="0"/>
        <v>0</v>
      </c>
      <c r="E30" s="67"/>
      <c r="F30" s="68"/>
    </row>
    <row r="31" spans="1:6" ht="18" customHeight="1" x14ac:dyDescent="0.2">
      <c r="A31" s="59"/>
      <c r="B31" s="66"/>
      <c r="C31" s="67"/>
      <c r="D31" s="80">
        <f t="shared" si="0"/>
        <v>0</v>
      </c>
      <c r="E31" s="67"/>
      <c r="F31" s="68"/>
    </row>
    <row r="32" spans="1:6" ht="18" customHeight="1" thickBot="1" x14ac:dyDescent="0.25">
      <c r="A32" s="59"/>
      <c r="B32" s="66"/>
      <c r="C32" s="67"/>
      <c r="D32" s="80">
        <f t="shared" si="0"/>
        <v>0</v>
      </c>
      <c r="E32" s="67"/>
      <c r="F32" s="68"/>
    </row>
    <row r="33" spans="1:6" ht="18" customHeight="1" thickTop="1" x14ac:dyDescent="0.2">
      <c r="A33" s="16" t="s">
        <v>57</v>
      </c>
      <c r="B33" s="63">
        <f>SUM(B11:B32)</f>
        <v>0</v>
      </c>
      <c r="C33" s="63">
        <f>SUM(C11:C32)</f>
        <v>0</v>
      </c>
      <c r="D33" s="81">
        <f>SUM(D11:D32)</f>
        <v>0</v>
      </c>
      <c r="E33" s="63">
        <f>SUM(E11:E32)</f>
        <v>0</v>
      </c>
      <c r="F33" s="63">
        <f>SUM(F11:F32)</f>
        <v>0</v>
      </c>
    </row>
    <row r="34" spans="1:6" x14ac:dyDescent="0.2">
      <c r="A34" s="8"/>
      <c r="B34" s="8"/>
      <c r="C34" s="8"/>
      <c r="D34" s="8"/>
      <c r="E34" s="8"/>
      <c r="F34" s="8"/>
    </row>
    <row r="35" spans="1:6" x14ac:dyDescent="0.2">
      <c r="A35" s="151" t="s">
        <v>101</v>
      </c>
      <c r="B35" s="152"/>
      <c r="C35" s="152"/>
      <c r="F35" s="7"/>
    </row>
  </sheetData>
  <mergeCells count="3">
    <mergeCell ref="B6:D6"/>
    <mergeCell ref="B7:D7"/>
    <mergeCell ref="A35:C35"/>
  </mergeCells>
  <phoneticPr fontId="0" type="noConversion"/>
  <dataValidations count="1">
    <dataValidation type="decimal" operator="lessThanOrEqual" allowBlank="1" showErrorMessage="1" error="Credit value must be negative." sqref="B11:B32">
      <formula1>0</formula1>
    </dataValidation>
  </dataValidations>
  <pageMargins left="1" right="0.75" top="1" bottom="1" header="0.5" footer="0.5"/>
  <pageSetup firstPageNumber="2" orientation="portrait" useFirstPageNumber="1" r:id="rId1"/>
  <headerFooter alignWithMargins="0">
    <oddFooter>Page &amp;P&amp;L&amp;1#&amp;"Calibri"&amp;11&amp;K000000Classification: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view="pageLayout" topLeftCell="A22" zoomScaleNormal="100" workbookViewId="0">
      <selection activeCell="E35" sqref="E35"/>
    </sheetView>
  </sheetViews>
  <sheetFormatPr defaultRowHeight="12.75" x14ac:dyDescent="0.2"/>
  <cols>
    <col min="1" max="3" width="12.625" customWidth="1"/>
    <col min="4" max="4" width="13.625" customWidth="1"/>
    <col min="5" max="5" width="12.625" customWidth="1"/>
  </cols>
  <sheetData>
    <row r="1" spans="1:6" ht="13.5" thickBot="1" x14ac:dyDescent="0.25">
      <c r="A1" s="153" t="s">
        <v>58</v>
      </c>
      <c r="B1" s="154"/>
      <c r="C1" s="154"/>
      <c r="D1" s="154"/>
      <c r="E1" s="155"/>
      <c r="F1" s="4"/>
    </row>
    <row r="3" spans="1:6" ht="18" customHeight="1" x14ac:dyDescent="0.2">
      <c r="A3" s="8" t="s">
        <v>2</v>
      </c>
      <c r="B3" s="45"/>
      <c r="C3" s="8"/>
      <c r="D3" s="11" t="s">
        <v>59</v>
      </c>
      <c r="E3" s="45"/>
    </row>
    <row r="4" spans="1:6" ht="18" customHeight="1" x14ac:dyDescent="0.2">
      <c r="A4" s="8"/>
      <c r="B4" s="15"/>
      <c r="C4" s="8"/>
      <c r="D4" s="15"/>
      <c r="E4" s="15"/>
    </row>
    <row r="5" spans="1:6" ht="18" customHeight="1" x14ac:dyDescent="0.2">
      <c r="A5" s="8" t="s">
        <v>3</v>
      </c>
      <c r="B5" s="148"/>
      <c r="C5" s="148"/>
      <c r="D5" s="25" t="s">
        <v>5</v>
      </c>
      <c r="E5" s="45"/>
    </row>
    <row r="6" spans="1:6" ht="18" customHeight="1" x14ac:dyDescent="0.2">
      <c r="A6" s="8" t="s">
        <v>6</v>
      </c>
      <c r="B6" s="147"/>
      <c r="C6" s="147"/>
      <c r="D6" s="13" t="s">
        <v>60</v>
      </c>
      <c r="E6" s="45"/>
    </row>
    <row r="7" spans="1:6" ht="18" customHeight="1" x14ac:dyDescent="0.2">
      <c r="A7" s="8"/>
      <c r="B7" s="9"/>
      <c r="C7" s="9"/>
      <c r="D7" s="13" t="s">
        <v>61</v>
      </c>
      <c r="E7" s="77"/>
    </row>
    <row r="9" spans="1:6" ht="16.5" x14ac:dyDescent="0.2">
      <c r="A9" s="5" t="s">
        <v>62</v>
      </c>
      <c r="B9" s="5" t="s">
        <v>63</v>
      </c>
      <c r="C9" s="2" t="s">
        <v>11</v>
      </c>
      <c r="D9" s="70" t="s">
        <v>12</v>
      </c>
      <c r="E9" s="69" t="s">
        <v>64</v>
      </c>
      <c r="F9" s="1"/>
    </row>
    <row r="10" spans="1:6" ht="18" customHeight="1" x14ac:dyDescent="0.2">
      <c r="A10" s="76"/>
      <c r="B10" s="74"/>
      <c r="C10" s="46"/>
      <c r="D10" s="75"/>
      <c r="E10" s="53">
        <f>SUM(C10-D10)</f>
        <v>0</v>
      </c>
    </row>
    <row r="11" spans="1:6" ht="18" customHeight="1" x14ac:dyDescent="0.2">
      <c r="A11" s="71"/>
      <c r="B11" s="74"/>
      <c r="C11" s="46"/>
      <c r="D11" s="75"/>
      <c r="E11" s="53">
        <f t="shared" ref="E11:E29" si="0">SUM(C11-D11)</f>
        <v>0</v>
      </c>
    </row>
    <row r="12" spans="1:6" ht="18" customHeight="1" x14ac:dyDescent="0.2">
      <c r="A12" s="71"/>
      <c r="B12" s="74"/>
      <c r="C12" s="46"/>
      <c r="D12" s="75"/>
      <c r="E12" s="53">
        <f t="shared" si="0"/>
        <v>0</v>
      </c>
    </row>
    <row r="13" spans="1:6" ht="18" customHeight="1" x14ac:dyDescent="0.2">
      <c r="A13" s="71"/>
      <c r="B13" s="74"/>
      <c r="C13" s="46"/>
      <c r="D13" s="75"/>
      <c r="E13" s="53">
        <f t="shared" si="0"/>
        <v>0</v>
      </c>
    </row>
    <row r="14" spans="1:6" ht="18" customHeight="1" x14ac:dyDescent="0.2">
      <c r="A14" s="71"/>
      <c r="B14" s="74"/>
      <c r="C14" s="46"/>
      <c r="D14" s="75"/>
      <c r="E14" s="53">
        <f t="shared" si="0"/>
        <v>0</v>
      </c>
    </row>
    <row r="15" spans="1:6" ht="18" customHeight="1" x14ac:dyDescent="0.2">
      <c r="A15" s="71"/>
      <c r="B15" s="74"/>
      <c r="C15" s="46"/>
      <c r="D15" s="75"/>
      <c r="E15" s="53">
        <f t="shared" si="0"/>
        <v>0</v>
      </c>
    </row>
    <row r="16" spans="1:6" ht="18" customHeight="1" x14ac:dyDescent="0.2">
      <c r="A16" s="71"/>
      <c r="B16" s="74"/>
      <c r="C16" s="46"/>
      <c r="D16" s="75"/>
      <c r="E16" s="53">
        <f t="shared" si="0"/>
        <v>0</v>
      </c>
    </row>
    <row r="17" spans="1:5" ht="18" customHeight="1" x14ac:dyDescent="0.2">
      <c r="A17" s="71"/>
      <c r="B17" s="74"/>
      <c r="C17" s="46"/>
      <c r="D17" s="75"/>
      <c r="E17" s="53">
        <f t="shared" si="0"/>
        <v>0</v>
      </c>
    </row>
    <row r="18" spans="1:5" ht="18" customHeight="1" x14ac:dyDescent="0.2">
      <c r="A18" s="71"/>
      <c r="B18" s="74"/>
      <c r="C18" s="46"/>
      <c r="D18" s="75"/>
      <c r="E18" s="53">
        <f t="shared" si="0"/>
        <v>0</v>
      </c>
    </row>
    <row r="19" spans="1:5" ht="18" customHeight="1" x14ac:dyDescent="0.2">
      <c r="A19" s="71"/>
      <c r="B19" s="74"/>
      <c r="C19" s="46"/>
      <c r="D19" s="75"/>
      <c r="E19" s="53">
        <f t="shared" si="0"/>
        <v>0</v>
      </c>
    </row>
    <row r="20" spans="1:5" ht="18" customHeight="1" x14ac:dyDescent="0.2">
      <c r="A20" s="71"/>
      <c r="B20" s="74"/>
      <c r="C20" s="46"/>
      <c r="D20" s="75"/>
      <c r="E20" s="53">
        <f t="shared" si="0"/>
        <v>0</v>
      </c>
    </row>
    <row r="21" spans="1:5" ht="18" customHeight="1" x14ac:dyDescent="0.2">
      <c r="A21" s="71"/>
      <c r="B21" s="74"/>
      <c r="C21" s="46"/>
      <c r="D21" s="75"/>
      <c r="E21" s="53">
        <f t="shared" si="0"/>
        <v>0</v>
      </c>
    </row>
    <row r="22" spans="1:5" ht="18" customHeight="1" x14ac:dyDescent="0.2">
      <c r="A22" s="71"/>
      <c r="B22" s="74"/>
      <c r="C22" s="46"/>
      <c r="D22" s="75"/>
      <c r="E22" s="53">
        <f t="shared" si="0"/>
        <v>0</v>
      </c>
    </row>
    <row r="23" spans="1:5" ht="18" customHeight="1" x14ac:dyDescent="0.2">
      <c r="A23" s="71"/>
      <c r="B23" s="74"/>
      <c r="C23" s="46"/>
      <c r="D23" s="75"/>
      <c r="E23" s="53">
        <f t="shared" si="0"/>
        <v>0</v>
      </c>
    </row>
    <row r="24" spans="1:5" ht="18" customHeight="1" x14ac:dyDescent="0.2">
      <c r="A24" s="71"/>
      <c r="B24" s="74"/>
      <c r="C24" s="46"/>
      <c r="D24" s="75"/>
      <c r="E24" s="53">
        <f t="shared" si="0"/>
        <v>0</v>
      </c>
    </row>
    <row r="25" spans="1:5" ht="18" customHeight="1" x14ac:dyDescent="0.2">
      <c r="A25" s="71"/>
      <c r="B25" s="74"/>
      <c r="C25" s="46"/>
      <c r="D25" s="75"/>
      <c r="E25" s="53">
        <f t="shared" si="0"/>
        <v>0</v>
      </c>
    </row>
    <row r="26" spans="1:5" ht="18" customHeight="1" x14ac:dyDescent="0.2">
      <c r="A26" s="71"/>
      <c r="B26" s="74"/>
      <c r="C26" s="46"/>
      <c r="D26" s="75"/>
      <c r="E26" s="53">
        <f t="shared" si="0"/>
        <v>0</v>
      </c>
    </row>
    <row r="27" spans="1:5" ht="18" customHeight="1" x14ac:dyDescent="0.2">
      <c r="A27" s="71"/>
      <c r="B27" s="74"/>
      <c r="C27" s="46"/>
      <c r="D27" s="75"/>
      <c r="E27" s="53">
        <f t="shared" si="0"/>
        <v>0</v>
      </c>
    </row>
    <row r="28" spans="1:5" ht="18" customHeight="1" x14ac:dyDescent="0.2">
      <c r="A28" s="71"/>
      <c r="B28" s="74"/>
      <c r="C28" s="46"/>
      <c r="D28" s="75"/>
      <c r="E28" s="53">
        <f t="shared" si="0"/>
        <v>0</v>
      </c>
    </row>
    <row r="29" spans="1:5" ht="18" customHeight="1" thickBot="1" x14ac:dyDescent="0.25">
      <c r="A29" s="71"/>
      <c r="B29" s="74"/>
      <c r="C29" s="46"/>
      <c r="D29" s="75"/>
      <c r="E29" s="53">
        <f t="shared" si="0"/>
        <v>0</v>
      </c>
    </row>
    <row r="30" spans="1:5" ht="18" customHeight="1" thickTop="1" x14ac:dyDescent="0.2">
      <c r="A30" s="6"/>
      <c r="B30" s="72">
        <f>SUM(B10:B29)</f>
        <v>0</v>
      </c>
      <c r="C30" s="72">
        <f>SUM(C10:C29)</f>
        <v>0</v>
      </c>
      <c r="D30" s="72">
        <f>SUM(D10:D29)</f>
        <v>0</v>
      </c>
      <c r="E30" s="73">
        <f>SUM(E10:E29)</f>
        <v>0</v>
      </c>
    </row>
    <row r="31" spans="1:5" x14ac:dyDescent="0.2">
      <c r="E31" s="7"/>
    </row>
    <row r="32" spans="1:5" x14ac:dyDescent="0.2">
      <c r="A32" s="125" t="s">
        <v>101</v>
      </c>
    </row>
  </sheetData>
  <sheetProtection selectLockedCells="1"/>
  <mergeCells count="3">
    <mergeCell ref="A1:E1"/>
    <mergeCell ref="B6:C6"/>
    <mergeCell ref="B5:C5"/>
  </mergeCells>
  <phoneticPr fontId="0" type="noConversion"/>
  <pageMargins left="0.75" right="0.75" top="1" bottom="1" header="0.5" footer="0.5"/>
  <pageSetup firstPageNumber="3" orientation="portrait" useFirstPageNumber="1" r:id="rId1"/>
  <headerFooter alignWithMargins="0">
    <oddFooter>Page &amp;P&amp;L&amp;1#&amp;"Calibri"&amp;11&amp;K000000Classification: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workbookViewId="0">
      <selection activeCell="B15" sqref="B15:O15"/>
    </sheetView>
  </sheetViews>
  <sheetFormatPr defaultRowHeight="12.75" x14ac:dyDescent="0.2"/>
  <cols>
    <col min="7" max="7" width="3.25" customWidth="1"/>
  </cols>
  <sheetData>
    <row r="1" spans="1:15" x14ac:dyDescent="0.2">
      <c r="A1" s="125"/>
    </row>
    <row r="5" spans="1:15" x14ac:dyDescent="0.2">
      <c r="B5" s="171" t="s">
        <v>85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3"/>
    </row>
    <row r="6" spans="1:15" x14ac:dyDescent="0.2">
      <c r="B6" s="162" t="s">
        <v>86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4"/>
    </row>
    <row r="7" spans="1:15" x14ac:dyDescent="0.2">
      <c r="B7" s="162" t="s">
        <v>87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4"/>
    </row>
    <row r="8" spans="1:15" x14ac:dyDescent="0.2">
      <c r="B8" s="167" t="s">
        <v>88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9"/>
    </row>
    <row r="9" spans="1:15" x14ac:dyDescent="0.2">
      <c r="B9" s="167" t="s">
        <v>89</v>
      </c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9"/>
    </row>
    <row r="10" spans="1:15" x14ac:dyDescent="0.2">
      <c r="B10" s="167" t="s">
        <v>90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9"/>
    </row>
    <row r="11" spans="1:15" x14ac:dyDescent="0.2">
      <c r="B11" s="167" t="s">
        <v>91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9"/>
    </row>
    <row r="12" spans="1:15" x14ac:dyDescent="0.2">
      <c r="B12" s="167" t="s">
        <v>98</v>
      </c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9"/>
    </row>
    <row r="13" spans="1:15" x14ac:dyDescent="0.2">
      <c r="B13" s="167" t="s">
        <v>92</v>
      </c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x14ac:dyDescent="0.2">
      <c r="B14" s="167" t="s">
        <v>93</v>
      </c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9"/>
    </row>
    <row r="15" spans="1:15" ht="45.95" customHeight="1" x14ac:dyDescent="0.2">
      <c r="B15" s="170" t="s">
        <v>100</v>
      </c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9"/>
    </row>
    <row r="16" spans="1:15" x14ac:dyDescent="0.2">
      <c r="B16" s="127"/>
      <c r="C16" s="128"/>
      <c r="D16" s="128"/>
      <c r="E16" s="129" t="s">
        <v>61</v>
      </c>
      <c r="F16" s="130">
        <v>40000</v>
      </c>
      <c r="G16" s="126"/>
      <c r="H16" s="126"/>
      <c r="I16" s="126"/>
      <c r="J16" s="126"/>
      <c r="K16" s="126"/>
      <c r="L16" s="126"/>
      <c r="M16" s="126"/>
      <c r="N16" s="126"/>
      <c r="O16" s="136"/>
    </row>
    <row r="17" spans="2:15" x14ac:dyDescent="0.2">
      <c r="B17" s="131"/>
      <c r="C17" s="3"/>
      <c r="D17" s="3"/>
      <c r="E17" s="3"/>
      <c r="F17" s="132"/>
      <c r="G17" s="126"/>
      <c r="H17" s="126"/>
      <c r="I17" s="126"/>
      <c r="J17" s="126"/>
      <c r="K17" s="126"/>
      <c r="L17" s="126"/>
      <c r="M17" s="126"/>
      <c r="N17" s="126"/>
      <c r="O17" s="136"/>
    </row>
    <row r="18" spans="2:15" ht="24.75" x14ac:dyDescent="0.2">
      <c r="B18" s="5" t="s">
        <v>62</v>
      </c>
      <c r="C18" s="5" t="s">
        <v>63</v>
      </c>
      <c r="D18" s="2" t="s">
        <v>11</v>
      </c>
      <c r="E18" s="70" t="s">
        <v>12</v>
      </c>
      <c r="F18" s="69" t="s">
        <v>64</v>
      </c>
      <c r="G18" s="126"/>
      <c r="H18" s="126"/>
      <c r="I18" s="126"/>
      <c r="J18" s="126"/>
      <c r="K18" s="126"/>
      <c r="L18" s="126"/>
      <c r="M18" s="126"/>
      <c r="N18" s="126"/>
      <c r="O18" s="136"/>
    </row>
    <row r="19" spans="2:15" x14ac:dyDescent="0.2">
      <c r="B19" s="76" t="s">
        <v>81</v>
      </c>
      <c r="C19" s="74">
        <v>17203.5</v>
      </c>
      <c r="D19" s="46">
        <f>9233.5+7970</f>
        <v>17203.5</v>
      </c>
      <c r="E19" s="75"/>
      <c r="F19" s="53">
        <f>SUM(D19-E19)</f>
        <v>17203.5</v>
      </c>
      <c r="G19" s="126"/>
      <c r="H19" s="126"/>
      <c r="I19" s="126"/>
      <c r="J19" s="126"/>
      <c r="K19" s="126"/>
      <c r="L19" s="126"/>
      <c r="M19" s="126"/>
      <c r="N19" s="126"/>
      <c r="O19" s="136"/>
    </row>
    <row r="20" spans="2:15" x14ac:dyDescent="0.2">
      <c r="B20" s="71"/>
      <c r="C20" s="74"/>
      <c r="D20" s="46"/>
      <c r="E20" s="75"/>
      <c r="F20" s="53">
        <f t="shared" ref="F20:F21" si="0">SUM(D20-E20)</f>
        <v>0</v>
      </c>
      <c r="G20" s="126"/>
      <c r="H20" s="126"/>
      <c r="I20" s="126"/>
      <c r="J20" s="126"/>
      <c r="K20" s="126"/>
      <c r="L20" s="126"/>
      <c r="M20" s="126"/>
      <c r="N20" s="126"/>
      <c r="O20" s="136"/>
    </row>
    <row r="21" spans="2:15" ht="13.5" thickBot="1" x14ac:dyDescent="0.25">
      <c r="B21" s="71"/>
      <c r="C21" s="74"/>
      <c r="D21" s="46"/>
      <c r="E21" s="75"/>
      <c r="F21" s="53">
        <f t="shared" si="0"/>
        <v>0</v>
      </c>
      <c r="G21" s="126"/>
      <c r="H21" s="126"/>
      <c r="I21" s="126"/>
      <c r="J21" s="126"/>
      <c r="K21" s="126"/>
      <c r="L21" s="126"/>
      <c r="M21" s="126"/>
      <c r="N21" s="126"/>
      <c r="O21" s="136"/>
    </row>
    <row r="22" spans="2:15" ht="13.5" thickTop="1" x14ac:dyDescent="0.2">
      <c r="B22" s="6"/>
      <c r="C22" s="72">
        <f>SUM(C19:C21)</f>
        <v>17203.5</v>
      </c>
      <c r="D22" s="72">
        <f>SUM(D19:D21)</f>
        <v>17203.5</v>
      </c>
      <c r="E22" s="72">
        <f>SUM(E19:E21)</f>
        <v>0</v>
      </c>
      <c r="F22" s="133">
        <f>SUM(F19:F21)</f>
        <v>17203.5</v>
      </c>
      <c r="G22" s="126"/>
      <c r="H22" s="126"/>
      <c r="I22" s="126"/>
      <c r="J22" s="126"/>
      <c r="K22" s="126"/>
      <c r="L22" s="126"/>
      <c r="M22" s="126"/>
      <c r="N22" s="126"/>
      <c r="O22" s="136"/>
    </row>
    <row r="23" spans="2:15" x14ac:dyDescent="0.2">
      <c r="B23" s="15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1"/>
    </row>
    <row r="24" spans="2:15" x14ac:dyDescent="0.2">
      <c r="B24" s="156" t="s">
        <v>97</v>
      </c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8"/>
    </row>
    <row r="25" spans="2:15" x14ac:dyDescent="0.2">
      <c r="B25" s="127"/>
      <c r="C25" s="128"/>
      <c r="D25" s="128"/>
      <c r="E25" s="129" t="s">
        <v>61</v>
      </c>
      <c r="F25" s="130">
        <v>40000</v>
      </c>
      <c r="G25" s="138"/>
      <c r="H25" s="138"/>
      <c r="I25" s="138"/>
      <c r="J25" s="138"/>
      <c r="K25" s="138"/>
      <c r="L25" s="138"/>
      <c r="M25" s="138"/>
      <c r="N25" s="138"/>
      <c r="O25" s="139"/>
    </row>
    <row r="26" spans="2:15" x14ac:dyDescent="0.2">
      <c r="B26" s="131"/>
      <c r="C26" s="3"/>
      <c r="D26" s="3"/>
      <c r="E26" s="3"/>
      <c r="F26" s="132"/>
      <c r="G26" s="138"/>
      <c r="H26" s="138"/>
      <c r="I26" s="138"/>
      <c r="J26" s="138"/>
      <c r="K26" s="138"/>
      <c r="L26" s="138"/>
      <c r="M26" s="138"/>
      <c r="N26" s="138"/>
      <c r="O26" s="139"/>
    </row>
    <row r="27" spans="2:15" ht="24.75" x14ac:dyDescent="0.2">
      <c r="B27" s="5" t="s">
        <v>62</v>
      </c>
      <c r="C27" s="5" t="s">
        <v>63</v>
      </c>
      <c r="D27" s="2" t="s">
        <v>11</v>
      </c>
      <c r="E27" s="70" t="s">
        <v>12</v>
      </c>
      <c r="F27" s="69" t="s">
        <v>64</v>
      </c>
      <c r="G27" s="138"/>
      <c r="H27" s="138"/>
      <c r="I27" s="138"/>
      <c r="J27" s="138"/>
      <c r="K27" s="138"/>
      <c r="L27" s="138"/>
      <c r="M27" s="138"/>
      <c r="N27" s="138"/>
      <c r="O27" s="139"/>
    </row>
    <row r="28" spans="2:15" x14ac:dyDescent="0.2">
      <c r="B28" s="76" t="s">
        <v>81</v>
      </c>
      <c r="C28" s="74">
        <v>17203.5</v>
      </c>
      <c r="D28" s="46">
        <f>9233.5+7970</f>
        <v>17203.5</v>
      </c>
      <c r="E28" s="75">
        <v>17203.5</v>
      </c>
      <c r="F28" s="53">
        <f>SUM(D28-E28)</f>
        <v>0</v>
      </c>
      <c r="G28" s="138"/>
      <c r="H28" s="138"/>
      <c r="I28" s="138"/>
      <c r="J28" s="138"/>
      <c r="K28" s="138"/>
      <c r="L28" s="138"/>
      <c r="M28" s="138"/>
      <c r="N28" s="138"/>
      <c r="O28" s="139"/>
    </row>
    <row r="29" spans="2:15" x14ac:dyDescent="0.2">
      <c r="B29" s="71"/>
      <c r="C29" s="74"/>
      <c r="D29" s="46"/>
      <c r="E29" s="75"/>
      <c r="F29" s="53">
        <f t="shared" ref="F29:F30" si="1">SUM(D29-E29)</f>
        <v>0</v>
      </c>
      <c r="G29" s="138"/>
      <c r="H29" s="138"/>
      <c r="I29" s="138"/>
      <c r="J29" s="138"/>
      <c r="K29" s="138"/>
      <c r="L29" s="138"/>
      <c r="M29" s="138"/>
      <c r="N29" s="138"/>
      <c r="O29" s="139"/>
    </row>
    <row r="30" spans="2:15" ht="13.5" thickBot="1" x14ac:dyDescent="0.25">
      <c r="B30" s="71"/>
      <c r="C30" s="74"/>
      <c r="D30" s="46"/>
      <c r="E30" s="75"/>
      <c r="F30" s="53">
        <f t="shared" si="1"/>
        <v>0</v>
      </c>
      <c r="G30" s="138"/>
      <c r="H30" s="138"/>
      <c r="I30" s="138"/>
      <c r="J30" s="138"/>
      <c r="K30" s="138"/>
      <c r="L30" s="138"/>
      <c r="M30" s="138"/>
      <c r="N30" s="138"/>
      <c r="O30" s="139"/>
    </row>
    <row r="31" spans="2:15" ht="13.5" thickTop="1" x14ac:dyDescent="0.2">
      <c r="B31" s="6"/>
      <c r="C31" s="72">
        <f>SUM(C28:C30)</f>
        <v>17203.5</v>
      </c>
      <c r="D31" s="72">
        <f>SUM(D28:D30)</f>
        <v>17203.5</v>
      </c>
      <c r="E31" s="72">
        <f>SUM(E28:E30)</f>
        <v>17203.5</v>
      </c>
      <c r="F31" s="133">
        <f>SUM(F28:F30)</f>
        <v>0</v>
      </c>
      <c r="G31" s="138"/>
      <c r="H31" s="138"/>
      <c r="I31" s="138"/>
      <c r="J31" s="138"/>
      <c r="K31" s="138"/>
      <c r="L31" s="138"/>
      <c r="M31" s="138"/>
      <c r="N31" s="138"/>
      <c r="O31" s="139"/>
    </row>
    <row r="32" spans="2:15" ht="33" customHeight="1" x14ac:dyDescent="0.2">
      <c r="B32" s="156" t="s">
        <v>84</v>
      </c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8"/>
    </row>
    <row r="33" spans="2:15" x14ac:dyDescent="0.2">
      <c r="B33" s="127"/>
      <c r="C33" s="128"/>
      <c r="D33" s="128"/>
      <c r="E33" s="129" t="s">
        <v>61</v>
      </c>
      <c r="F33" s="130">
        <v>40000</v>
      </c>
      <c r="G33" s="138"/>
      <c r="H33" s="138"/>
      <c r="I33" s="138"/>
      <c r="J33" s="138"/>
      <c r="K33" s="138"/>
      <c r="L33" s="138"/>
      <c r="M33" s="138"/>
      <c r="N33" s="138"/>
      <c r="O33" s="139"/>
    </row>
    <row r="34" spans="2:15" x14ac:dyDescent="0.2">
      <c r="B34" s="131"/>
      <c r="C34" s="3"/>
      <c r="D34" s="3"/>
      <c r="E34" s="3"/>
      <c r="F34" s="132"/>
      <c r="G34" s="138"/>
      <c r="H34" s="138"/>
      <c r="I34" s="138"/>
      <c r="J34" s="138"/>
      <c r="K34" s="138"/>
      <c r="L34" s="138"/>
      <c r="M34" s="138"/>
      <c r="N34" s="138"/>
      <c r="O34" s="139"/>
    </row>
    <row r="35" spans="2:15" ht="24.75" x14ac:dyDescent="0.2">
      <c r="B35" s="5" t="s">
        <v>62</v>
      </c>
      <c r="C35" s="5" t="s">
        <v>63</v>
      </c>
      <c r="D35" s="2" t="s">
        <v>11</v>
      </c>
      <c r="E35" s="70" t="s">
        <v>12</v>
      </c>
      <c r="F35" s="69" t="s">
        <v>64</v>
      </c>
      <c r="G35" s="138"/>
      <c r="H35" s="138"/>
      <c r="I35" s="138"/>
      <c r="J35" s="138"/>
      <c r="K35" s="138"/>
      <c r="L35" s="138"/>
      <c r="M35" s="138"/>
      <c r="N35" s="138"/>
      <c r="O35" s="139"/>
    </row>
    <row r="36" spans="2:15" x14ac:dyDescent="0.2">
      <c r="B36" s="76" t="s">
        <v>81</v>
      </c>
      <c r="C36" s="74">
        <v>17203.5</v>
      </c>
      <c r="D36" s="46">
        <f>9233.5+7970</f>
        <v>17203.5</v>
      </c>
      <c r="E36" s="75">
        <v>17203.5</v>
      </c>
      <c r="F36" s="53">
        <f>SUM(D36-E36)</f>
        <v>0</v>
      </c>
      <c r="G36" s="138"/>
      <c r="H36" s="138"/>
      <c r="I36" s="138"/>
      <c r="J36" s="138"/>
      <c r="K36" s="138"/>
      <c r="L36" s="138"/>
      <c r="M36" s="138"/>
      <c r="N36" s="138"/>
      <c r="O36" s="139"/>
    </row>
    <row r="37" spans="2:15" ht="13.5" thickBot="1" x14ac:dyDescent="0.25">
      <c r="B37" s="71" t="s">
        <v>82</v>
      </c>
      <c r="C37" s="74">
        <v>22796.5</v>
      </c>
      <c r="D37" s="46">
        <v>22796.5</v>
      </c>
      <c r="E37" s="75"/>
      <c r="F37" s="53">
        <f t="shared" ref="F37" si="2">SUM(D37-E37)</f>
        <v>22796.5</v>
      </c>
      <c r="G37" s="138"/>
      <c r="H37" s="138"/>
      <c r="I37" s="138"/>
      <c r="J37" s="138"/>
      <c r="K37" s="138"/>
      <c r="L37" s="138"/>
      <c r="M37" s="138"/>
      <c r="N37" s="138"/>
      <c r="O37" s="139"/>
    </row>
    <row r="38" spans="2:15" ht="13.5" thickTop="1" x14ac:dyDescent="0.2">
      <c r="B38" s="6"/>
      <c r="C38" s="72">
        <f>SUM(C36:C37)</f>
        <v>40000</v>
      </c>
      <c r="D38" s="72">
        <f>SUM(D36:D37)</f>
        <v>40000</v>
      </c>
      <c r="E38" s="72">
        <f>SUM(E36:E37)</f>
        <v>17203.5</v>
      </c>
      <c r="F38" s="133">
        <f>SUM(F36:F37)</f>
        <v>22796.5</v>
      </c>
      <c r="G38" s="138"/>
      <c r="H38" s="138"/>
      <c r="I38" s="138"/>
      <c r="J38" s="138"/>
      <c r="K38" s="138"/>
      <c r="L38" s="138"/>
      <c r="M38" s="138"/>
      <c r="N38" s="138"/>
      <c r="O38" s="139"/>
    </row>
    <row r="39" spans="2:15" ht="32.450000000000003" customHeight="1" thickBot="1" x14ac:dyDescent="0.25">
      <c r="B39" s="156" t="s">
        <v>96</v>
      </c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8"/>
    </row>
    <row r="40" spans="2:15" ht="13.5" thickBot="1" x14ac:dyDescent="0.25">
      <c r="B40" s="127"/>
      <c r="C40" s="128"/>
      <c r="D40" s="128"/>
      <c r="E40" s="129" t="s">
        <v>61</v>
      </c>
      <c r="F40" s="143">
        <v>40000</v>
      </c>
      <c r="G40" s="138"/>
      <c r="H40" s="138"/>
      <c r="I40" s="138"/>
      <c r="J40" s="138"/>
      <c r="K40" s="138"/>
      <c r="L40" s="138"/>
      <c r="M40" s="138"/>
      <c r="N40" s="138"/>
      <c r="O40" s="139"/>
    </row>
    <row r="41" spans="2:15" x14ac:dyDescent="0.2">
      <c r="B41" s="137"/>
      <c r="C41" s="134"/>
      <c r="D41" s="134"/>
      <c r="E41" s="134"/>
      <c r="F41" s="135"/>
      <c r="G41" s="138"/>
      <c r="H41" s="138"/>
      <c r="I41" s="138"/>
      <c r="J41" s="138"/>
      <c r="K41" s="138"/>
      <c r="L41" s="138"/>
      <c r="M41" s="138"/>
      <c r="N41" s="138"/>
      <c r="O41" s="139"/>
    </row>
    <row r="42" spans="2:15" ht="24.75" x14ac:dyDescent="0.2">
      <c r="B42" s="5" t="s">
        <v>62</v>
      </c>
      <c r="C42" s="5" t="s">
        <v>63</v>
      </c>
      <c r="D42" s="2" t="s">
        <v>11</v>
      </c>
      <c r="E42" s="70" t="s">
        <v>12</v>
      </c>
      <c r="F42" s="69" t="s">
        <v>64</v>
      </c>
      <c r="G42" s="138"/>
      <c r="H42" s="138"/>
      <c r="I42" s="138"/>
      <c r="J42" s="138"/>
      <c r="K42" s="138"/>
      <c r="L42" s="138"/>
      <c r="M42" s="138"/>
      <c r="N42" s="138"/>
      <c r="O42" s="139"/>
    </row>
    <row r="43" spans="2:15" x14ac:dyDescent="0.2">
      <c r="B43" s="76" t="s">
        <v>81</v>
      </c>
      <c r="C43" s="74">
        <v>17203.5</v>
      </c>
      <c r="D43" s="46">
        <f>9233.5+7970</f>
        <v>17203.5</v>
      </c>
      <c r="E43" s="75">
        <v>17203.5</v>
      </c>
      <c r="F43" s="53">
        <f>SUM(D43-E43)</f>
        <v>0</v>
      </c>
      <c r="G43" s="138"/>
      <c r="H43" s="138"/>
      <c r="I43" s="138"/>
      <c r="J43" s="138"/>
      <c r="K43" s="138"/>
      <c r="L43" s="138"/>
      <c r="M43" s="138"/>
      <c r="N43" s="138"/>
      <c r="O43" s="139"/>
    </row>
    <row r="44" spans="2:15" ht="13.5" thickBot="1" x14ac:dyDescent="0.25">
      <c r="B44" s="71" t="s">
        <v>82</v>
      </c>
      <c r="C44" s="74">
        <v>22796.5</v>
      </c>
      <c r="D44" s="46">
        <v>22796.5</v>
      </c>
      <c r="E44" s="75">
        <v>22796.5</v>
      </c>
      <c r="F44" s="53">
        <f t="shared" ref="F44" si="3">SUM(D44-E44)</f>
        <v>0</v>
      </c>
      <c r="G44" s="138"/>
      <c r="H44" s="138"/>
      <c r="I44" s="138"/>
      <c r="J44" s="138"/>
      <c r="K44" s="138"/>
      <c r="L44" s="138"/>
      <c r="M44" s="138"/>
      <c r="N44" s="138"/>
      <c r="O44" s="139"/>
    </row>
    <row r="45" spans="2:15" ht="14.25" thickTop="1" thickBot="1" x14ac:dyDescent="0.25">
      <c r="B45" s="6"/>
      <c r="C45" s="143">
        <f>SUM(C43:C44)</f>
        <v>40000</v>
      </c>
      <c r="D45" s="143">
        <f>SUM(D43:D44)</f>
        <v>40000</v>
      </c>
      <c r="E45" s="143">
        <f>SUM(E43:E44)</f>
        <v>40000</v>
      </c>
      <c r="F45" s="133">
        <f>SUM(F43:F44)</f>
        <v>0</v>
      </c>
      <c r="G45" s="12" t="s">
        <v>83</v>
      </c>
      <c r="H45" s="165" t="s">
        <v>95</v>
      </c>
      <c r="I45" s="166"/>
      <c r="J45" s="166"/>
      <c r="K45" s="166"/>
      <c r="L45" s="138"/>
      <c r="M45" s="138"/>
      <c r="N45" s="138"/>
      <c r="O45" s="139"/>
    </row>
    <row r="46" spans="2:15" x14ac:dyDescent="0.2">
      <c r="B46" s="162" t="s">
        <v>94</v>
      </c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4"/>
    </row>
    <row r="47" spans="2:15" x14ac:dyDescent="0.2">
      <c r="B47" s="140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2"/>
    </row>
    <row r="49" spans="2:2" x14ac:dyDescent="0.2">
      <c r="B49" s="125" t="s">
        <v>99</v>
      </c>
    </row>
  </sheetData>
  <mergeCells count="17">
    <mergeCell ref="B10:O10"/>
    <mergeCell ref="B5:O5"/>
    <mergeCell ref="B6:O6"/>
    <mergeCell ref="B7:O7"/>
    <mergeCell ref="B8:O8"/>
    <mergeCell ref="B9:O9"/>
    <mergeCell ref="B11:O11"/>
    <mergeCell ref="B12:O12"/>
    <mergeCell ref="B13:O13"/>
    <mergeCell ref="B14:O14"/>
    <mergeCell ref="B15:O15"/>
    <mergeCell ref="B32:O32"/>
    <mergeCell ref="B39:O39"/>
    <mergeCell ref="B23:O23"/>
    <mergeCell ref="B46:O46"/>
    <mergeCell ref="B24:O24"/>
    <mergeCell ref="H45:K45"/>
  </mergeCells>
  <pageMargins left="0.7" right="0.7" top="0.75" bottom="0.75" header="0.3" footer="0.3"/>
  <pageSetup orientation="portrait" horizontalDpi="1200" verticalDpi="1200" r:id="rId1"/>
  <headerFooter>
    <oddFooter>&amp;L&amp;1#&amp;"Calibri"&amp;11&amp;K000000Classification: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27EC3F7D5F274989EA43F0D2F5C015" ma:contentTypeVersion="1" ma:contentTypeDescription="Create a new document." ma:contentTypeScope="" ma:versionID="407bb9a4b1e93770f377309fef234b36">
  <xsd:schema xmlns:xsd="http://www.w3.org/2001/XMLSchema" xmlns:xs="http://www.w3.org/2001/XMLSchema" xmlns:p="http://schemas.microsoft.com/office/2006/metadata/properties" xmlns:ns2="aaee857d-9f70-4714-bf1b-3f98fa81b7c7" targetNamespace="http://schemas.microsoft.com/office/2006/metadata/properties" ma:root="true" ma:fieldsID="ef45f09f070b4bcd72c9f14680503241" ns2:_="">
    <xsd:import namespace="aaee857d-9f70-4714-bf1b-3f98fa81b7c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ee857d-9f70-4714-bf1b-3f98fa81b7c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C8E032-1E64-414F-8E90-99BA36EE07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38BDF7-2FE8-46F5-8B38-DF134894F391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aaee857d-9f70-4714-bf1b-3f98fa81b7c7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0BB6FD1-70B8-40D5-952F-EF459E3574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ee857d-9f70-4714-bf1b-3f98fa81b7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Monthly Progress Claim</vt:lpstr>
      <vt:lpstr>Approved Changes</vt:lpstr>
      <vt:lpstr>Cash Allowances</vt:lpstr>
      <vt:lpstr> Instruction - Cash Allowance  </vt:lpstr>
    </vt:vector>
  </TitlesOfParts>
  <Company>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CAF 01 31 20</dc:title>
  <dc:subject>Monthly Progress Claim</dc:subject>
  <dc:creator>Government of Alberta - Infrastructure</dc:creator>
  <cp:keywords>Security Classification: PUBLIC</cp:keywords>
  <cp:lastPrinted>2015-11-24T18:00:27Z</cp:lastPrinted>
  <dcterms:created xsi:type="dcterms:W3CDTF">1999-01-25T21:24:19Z</dcterms:created>
  <dcterms:modified xsi:type="dcterms:W3CDTF">2021-12-03T21:56:14Z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0x0101007927EC3F7D5F274989EA43F0D2F5C015</vt:lpwstr>
  </property>
  <property fmtid="{D5CDD505-2E9C-101B-9397-08002B2CF9AE}" pid="3" name="MSIP_Label_60c3ebf9-3c2f-4745-a75f-55836bdb736f_Enabled">
    <vt:lpwstr>true</vt:lpwstr>
  </property>
  <property fmtid="{D5CDD505-2E9C-101B-9397-08002B2CF9AE}" pid="4" name="MSIP_Label_60c3ebf9-3c2f-4745-a75f-55836bdb736f_SetDate">
    <vt:lpwstr>2021-12-03T21:56:14Z</vt:lpwstr>
  </property>
  <property fmtid="{D5CDD505-2E9C-101B-9397-08002B2CF9AE}" pid="5" name="MSIP_Label_60c3ebf9-3c2f-4745-a75f-55836bdb736f_Method">
    <vt:lpwstr>Privileged</vt:lpwstr>
  </property>
  <property fmtid="{D5CDD505-2E9C-101B-9397-08002B2CF9AE}" pid="6" name="MSIP_Label_60c3ebf9-3c2f-4745-a75f-55836bdb736f_Name">
    <vt:lpwstr>Public</vt:lpwstr>
  </property>
  <property fmtid="{D5CDD505-2E9C-101B-9397-08002B2CF9AE}" pid="7" name="MSIP_Label_60c3ebf9-3c2f-4745-a75f-55836bdb736f_SiteId">
    <vt:lpwstr>2bb51c06-af9b-42c5-8bf5-3c3b7b10850b</vt:lpwstr>
  </property>
  <property fmtid="{D5CDD505-2E9C-101B-9397-08002B2CF9AE}" pid="8" name="MSIP_Label_60c3ebf9-3c2f-4745-a75f-55836bdb736f_ActionId">
    <vt:lpwstr>8be15699-799c-45fc-bf84-3007ffe963ea</vt:lpwstr>
  </property>
  <property fmtid="{D5CDD505-2E9C-101B-9397-08002B2CF9AE}" pid="9" name="MSIP_Label_60c3ebf9-3c2f-4745-a75f-55836bdb736f_ContentBits">
    <vt:lpwstr>2</vt:lpwstr>
  </property>
</Properties>
</file>