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A\Mydocs\W\Wendy.Machan\_goa\Web Sites\External Web Site\Reforestation\2020\"/>
    </mc:Choice>
  </mc:AlternateContent>
  <bookViews>
    <workbookView xWindow="0" yWindow="0" windowWidth="23040" windowHeight="8760"/>
  </bookViews>
  <sheets>
    <sheet name="Accuracy" sheetId="1" r:id="rId1"/>
    <sheet name="Qualit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2" l="1"/>
  <c r="F152" i="2"/>
  <c r="F61" i="2"/>
  <c r="F58" i="2" l="1"/>
  <c r="F57" i="2"/>
  <c r="F160" i="2"/>
  <c r="F159" i="2"/>
  <c r="F158" i="2"/>
  <c r="F151" i="2"/>
  <c r="F149" i="2"/>
  <c r="F148" i="2"/>
  <c r="F147" i="2"/>
  <c r="F146" i="2"/>
  <c r="F145" i="2"/>
  <c r="F141" i="2"/>
  <c r="F140" i="2"/>
  <c r="F139" i="2"/>
  <c r="F132" i="2"/>
  <c r="F129" i="2"/>
  <c r="F128" i="2"/>
  <c r="F127" i="2"/>
  <c r="F126" i="2"/>
  <c r="F122" i="2"/>
  <c r="F121" i="2"/>
  <c r="F120" i="2"/>
  <c r="F113" i="2"/>
  <c r="F111" i="2"/>
  <c r="F110" i="2"/>
  <c r="F109" i="2"/>
  <c r="F108" i="2"/>
  <c r="F107" i="2"/>
  <c r="F103" i="2"/>
  <c r="F102" i="2"/>
  <c r="F101" i="2"/>
  <c r="F92" i="2"/>
  <c r="F90" i="2"/>
  <c r="F89" i="2"/>
  <c r="F88" i="2"/>
  <c r="F84" i="2"/>
  <c r="F83" i="2"/>
  <c r="F82" i="2"/>
  <c r="F75" i="2"/>
  <c r="F72" i="2"/>
  <c r="F71" i="2"/>
  <c r="F70" i="2"/>
  <c r="F69" i="2"/>
  <c r="F65" i="2"/>
  <c r="F64" i="2"/>
  <c r="F63" i="2"/>
  <c r="F56" i="2"/>
  <c r="F54" i="2"/>
  <c r="F53" i="2"/>
  <c r="F52" i="2"/>
  <c r="F51" i="2"/>
  <c r="F50" i="2"/>
  <c r="F45" i="2"/>
  <c r="F44" i="2"/>
  <c r="F43" i="2"/>
  <c r="F36" i="2"/>
  <c r="F33" i="2"/>
  <c r="F32" i="2"/>
  <c r="F31" i="2"/>
  <c r="F30" i="2"/>
  <c r="F11" i="2"/>
  <c r="F12" i="2"/>
  <c r="F13" i="2"/>
  <c r="F14" i="2"/>
  <c r="F16" i="2"/>
  <c r="F23" i="2"/>
  <c r="F24" i="2"/>
  <c r="F25" i="2"/>
  <c r="F10" i="2"/>
  <c r="H32" i="1" l="1"/>
  <c r="H29" i="1"/>
  <c r="H26" i="1"/>
  <c r="H23" i="1"/>
  <c r="H20" i="1"/>
  <c r="H17" i="1"/>
  <c r="H14" i="1"/>
  <c r="H11" i="1"/>
  <c r="H13" i="1"/>
  <c r="H15" i="1"/>
  <c r="H16" i="1"/>
  <c r="H18" i="1"/>
  <c r="H19" i="1"/>
  <c r="H21" i="1"/>
  <c r="H22" i="1"/>
  <c r="H24" i="1"/>
  <c r="H27" i="1"/>
  <c r="H28" i="1"/>
  <c r="H30" i="1"/>
  <c r="H31" i="1"/>
  <c r="H33" i="1"/>
  <c r="H34" i="1"/>
  <c r="H12" i="1"/>
</calcChain>
</file>

<file path=xl/sharedStrings.xml><?xml version="1.0" encoding="utf-8"?>
<sst xmlns="http://schemas.openxmlformats.org/spreadsheetml/2006/main" count="495" uniqueCount="77">
  <si>
    <t>Summary Table - Accuracy of Survey</t>
  </si>
  <si>
    <t>Summary Table - Quality of Survey</t>
  </si>
  <si>
    <t>General information</t>
  </si>
  <si>
    <t xml:space="preserve">Program: </t>
  </si>
  <si>
    <t>EXAMPLE</t>
  </si>
  <si>
    <t>Number of Sample Units field sampled:</t>
  </si>
  <si>
    <t>Number of Sample Units field audited:</t>
  </si>
  <si>
    <t>Sample Unit</t>
  </si>
  <si>
    <t>Auditor</t>
  </si>
  <si>
    <t>5123456781_1</t>
  </si>
  <si>
    <t>5123456782_1</t>
  </si>
  <si>
    <t>5123456783_1</t>
  </si>
  <si>
    <t>5123456784_1</t>
  </si>
  <si>
    <t>5123456785_1</t>
  </si>
  <si>
    <t>5123456786_1</t>
  </si>
  <si>
    <t>5123456787_1</t>
  </si>
  <si>
    <t>5123456788_1</t>
  </si>
  <si>
    <t>Paul Smth</t>
  </si>
  <si>
    <t>Paula Smith</t>
  </si>
  <si>
    <t>George Smith</t>
  </si>
  <si>
    <t>Georgia Smith</t>
  </si>
  <si>
    <t>Jorje Smith</t>
  </si>
  <si>
    <t>Daniel Smith</t>
  </si>
  <si>
    <t>Danielle Smith</t>
  </si>
  <si>
    <t>Fred Smith</t>
  </si>
  <si>
    <t>Difference (%)</t>
  </si>
  <si>
    <t>Parameter</t>
  </si>
  <si>
    <t>Coniferous MAI</t>
  </si>
  <si>
    <t>Deciduous MAI</t>
  </si>
  <si>
    <t>Survey</t>
  </si>
  <si>
    <t>Audit</t>
  </si>
  <si>
    <t>Tolerance</t>
  </si>
  <si>
    <t>Within tolerance</t>
  </si>
  <si>
    <r>
      <t>10% or 0.20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/ha/yr</t>
    </r>
  </si>
  <si>
    <t>Y</t>
  </si>
  <si>
    <t>N</t>
  </si>
  <si>
    <t>Plot Centre</t>
  </si>
  <si>
    <t>GPS</t>
  </si>
  <si>
    <t>Coniferous tree tally (presence or absence)</t>
  </si>
  <si>
    <t>Deciduous tree tally (presence or absence)</t>
  </si>
  <si>
    <t>Aw, Pb, Bw SDL tally</t>
  </si>
  <si>
    <t>Pl, Pj, Pw, Pa, Lt SDL tally</t>
  </si>
  <si>
    <t>WGR SDL tally</t>
  </si>
  <si>
    <t>Sw, Fb, Fa, Fd SDL tally</t>
  </si>
  <si>
    <t>Sb SDL tally</t>
  </si>
  <si>
    <t>Aw, Pb, Bw ADV tally</t>
  </si>
  <si>
    <t>Pl, Pj, Pw, Pa, Lt ADV tally</t>
  </si>
  <si>
    <t>Sw, Fb, Fa, Fd ADV tally</t>
  </si>
  <si>
    <t>WGR ADV tally</t>
  </si>
  <si>
    <t>Sb ADV tally</t>
  </si>
  <si>
    <t>Correct TH tree selection across tree species groups</t>
  </si>
  <si>
    <t>TH tree height across tree species groups</t>
  </si>
  <si>
    <t>TH tree age across tree species groups</t>
  </si>
  <si>
    <r>
      <t xml:space="preserve">Sample Unit: </t>
    </r>
    <r>
      <rPr>
        <sz val="11"/>
        <color theme="1"/>
        <rFont val="Arial"/>
        <family val="2"/>
      </rPr>
      <t>5123456781_1</t>
    </r>
  </si>
  <si>
    <t>±10 m</t>
  </si>
  <si>
    <t>0-1  no tolerance</t>
  </si>
  <si>
    <t>0-1 no tolerance</t>
  </si>
  <si>
    <t>No tolerance</t>
  </si>
  <si>
    <t>±5%</t>
  </si>
  <si>
    <t>±1 year</t>
  </si>
  <si>
    <t>Tally 0-4 no tolerance; tally &gt;4 20%</t>
  </si>
  <si>
    <t>Within Tolerance</t>
  </si>
  <si>
    <t>Audit date</t>
  </si>
  <si>
    <t>Program: RCFL_2019_2020_W21_as</t>
  </si>
  <si>
    <t>RCFL_2019-2020_W21_as</t>
  </si>
  <si>
    <r>
      <t xml:space="preserve">Sample Unit: </t>
    </r>
    <r>
      <rPr>
        <sz val="11"/>
        <color theme="1"/>
        <rFont val="Arial"/>
        <family val="2"/>
      </rPr>
      <t>5123456782_1</t>
    </r>
  </si>
  <si>
    <r>
      <t xml:space="preserve">Sample Unit: </t>
    </r>
    <r>
      <rPr>
        <sz val="11"/>
        <color theme="1"/>
        <rFont val="Arial"/>
        <family val="2"/>
      </rPr>
      <t>5123456783_1</t>
    </r>
  </si>
  <si>
    <r>
      <t xml:space="preserve">Sample Unit: </t>
    </r>
    <r>
      <rPr>
        <sz val="11"/>
        <color theme="1"/>
        <rFont val="Arial"/>
        <family val="2"/>
      </rPr>
      <t>5123456784_1</t>
    </r>
  </si>
  <si>
    <r>
      <t xml:space="preserve">Sample Unit: </t>
    </r>
    <r>
      <rPr>
        <sz val="11"/>
        <color theme="1"/>
        <rFont val="Arial"/>
        <family val="2"/>
      </rPr>
      <t>5123456785_1</t>
    </r>
  </si>
  <si>
    <r>
      <t xml:space="preserve">Sample Unit: </t>
    </r>
    <r>
      <rPr>
        <sz val="11"/>
        <color theme="1"/>
        <rFont val="Arial"/>
        <family val="2"/>
      </rPr>
      <t>5123456786_1</t>
    </r>
  </si>
  <si>
    <r>
      <t xml:space="preserve">Sample Unit: </t>
    </r>
    <r>
      <rPr>
        <sz val="11"/>
        <color theme="1"/>
        <rFont val="Arial"/>
        <family val="2"/>
      </rPr>
      <t>5123456787_1</t>
    </r>
  </si>
  <si>
    <r>
      <t xml:space="preserve">Sample Unit: </t>
    </r>
    <r>
      <rPr>
        <sz val="11"/>
        <color theme="1"/>
        <rFont val="Arial"/>
        <family val="2"/>
      </rPr>
      <t>5123456788_1</t>
    </r>
  </si>
  <si>
    <t>DQS = Data quality standard</t>
  </si>
  <si>
    <t>DQ = Data quality</t>
  </si>
  <si>
    <t>DQ (%)</t>
  </si>
  <si>
    <t>DQS (%)</t>
  </si>
  <si>
    <t>Enter data for Survey and Audit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</si>
</sst>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/>
  </sheetViews>
  <sheetFormatPr defaultColWidth="9.1796875" defaultRowHeight="14" x14ac:dyDescent="0.3"/>
  <cols>
    <col min="1" max="1" width="15.81640625" style="1" customWidth="1"/>
    <col min="2" max="2" width="14.54296875" style="1" bestFit="1" customWidth="1"/>
    <col min="3" max="3" width="11.1796875" style="1" bestFit="1" customWidth="1"/>
    <col min="4" max="4" width="15.1796875" style="1" bestFit="1" customWidth="1"/>
    <col min="5" max="5" width="21.26953125" style="1" customWidth="1"/>
    <col min="6" max="6" width="8.1796875" style="1" bestFit="1" customWidth="1"/>
    <col min="7" max="7" width="6.1796875" style="1" bestFit="1" customWidth="1"/>
    <col min="8" max="8" width="15.7265625" style="1" bestFit="1" customWidth="1"/>
    <col min="9" max="9" width="17.7265625" style="7" bestFit="1" customWidth="1"/>
    <col min="10" max="16384" width="9.1796875" style="1"/>
  </cols>
  <sheetData>
    <row r="1" spans="1:9" ht="18" x14ac:dyDescent="0.4">
      <c r="A1" s="3" t="s">
        <v>4</v>
      </c>
    </row>
    <row r="2" spans="1:9" x14ac:dyDescent="0.3">
      <c r="A2" s="2"/>
    </row>
    <row r="3" spans="1:9" ht="15.5" x14ac:dyDescent="0.35">
      <c r="A3" s="4" t="s">
        <v>0</v>
      </c>
    </row>
    <row r="4" spans="1:9" x14ac:dyDescent="0.3">
      <c r="A4" s="2"/>
    </row>
    <row r="5" spans="1:9" x14ac:dyDescent="0.3">
      <c r="A5" s="2" t="s">
        <v>2</v>
      </c>
    </row>
    <row r="6" spans="1:9" x14ac:dyDescent="0.3">
      <c r="A6" s="1" t="s">
        <v>3</v>
      </c>
      <c r="E6" s="1" t="s">
        <v>64</v>
      </c>
    </row>
    <row r="7" spans="1:9" x14ac:dyDescent="0.3">
      <c r="A7" s="1" t="s">
        <v>5</v>
      </c>
      <c r="E7" s="5">
        <v>79</v>
      </c>
    </row>
    <row r="8" spans="1:9" x14ac:dyDescent="0.3">
      <c r="A8" s="1" t="s">
        <v>6</v>
      </c>
      <c r="E8" s="5">
        <v>8</v>
      </c>
    </row>
    <row r="10" spans="1:9" s="6" customFormat="1" x14ac:dyDescent="0.3">
      <c r="A10" s="68" t="s">
        <v>7</v>
      </c>
      <c r="B10" s="68" t="s">
        <v>8</v>
      </c>
      <c r="C10" s="68" t="s">
        <v>62</v>
      </c>
      <c r="D10" s="68" t="s">
        <v>26</v>
      </c>
      <c r="E10" s="68" t="s">
        <v>31</v>
      </c>
      <c r="F10" s="68" t="s">
        <v>29</v>
      </c>
      <c r="G10" s="68" t="s">
        <v>30</v>
      </c>
      <c r="H10" s="68" t="s">
        <v>25</v>
      </c>
      <c r="I10" s="68" t="s">
        <v>32</v>
      </c>
    </row>
    <row r="11" spans="1:9" x14ac:dyDescent="0.3">
      <c r="A11" s="76" t="s">
        <v>9</v>
      </c>
      <c r="B11" s="77" t="s">
        <v>17</v>
      </c>
      <c r="C11" s="78">
        <v>43739</v>
      </c>
      <c r="D11" s="8" t="s">
        <v>36</v>
      </c>
      <c r="E11" s="9">
        <v>0</v>
      </c>
      <c r="F11" s="9">
        <v>13</v>
      </c>
      <c r="G11" s="9">
        <v>13</v>
      </c>
      <c r="H11" s="10">
        <f>G11/F11*100</f>
        <v>100</v>
      </c>
      <c r="I11" s="9" t="s">
        <v>34</v>
      </c>
    </row>
    <row r="12" spans="1:9" ht="16.5" x14ac:dyDescent="0.3">
      <c r="A12" s="76"/>
      <c r="B12" s="77"/>
      <c r="C12" s="79"/>
      <c r="D12" s="8" t="s">
        <v>27</v>
      </c>
      <c r="E12" s="8" t="s">
        <v>33</v>
      </c>
      <c r="F12" s="11">
        <v>2.75</v>
      </c>
      <c r="G12" s="11">
        <v>2.79</v>
      </c>
      <c r="H12" s="10">
        <f>((G12-F12)/G12)*100</f>
        <v>1.4336917562724028</v>
      </c>
      <c r="I12" s="9" t="s">
        <v>34</v>
      </c>
    </row>
    <row r="13" spans="1:9" ht="16.5" x14ac:dyDescent="0.3">
      <c r="A13" s="76"/>
      <c r="B13" s="77"/>
      <c r="C13" s="80"/>
      <c r="D13" s="8" t="s">
        <v>28</v>
      </c>
      <c r="E13" s="8" t="s">
        <v>33</v>
      </c>
      <c r="F13" s="11">
        <v>1.9</v>
      </c>
      <c r="G13" s="11">
        <v>2</v>
      </c>
      <c r="H13" s="10">
        <f t="shared" ref="H13:H34" si="0">((G13-F13)/G13)*100</f>
        <v>5.0000000000000044</v>
      </c>
      <c r="I13" s="9" t="s">
        <v>34</v>
      </c>
    </row>
    <row r="14" spans="1:9" x14ac:dyDescent="0.3">
      <c r="A14" s="76" t="s">
        <v>10</v>
      </c>
      <c r="B14" s="77" t="s">
        <v>18</v>
      </c>
      <c r="C14" s="78">
        <v>43740</v>
      </c>
      <c r="D14" s="8" t="s">
        <v>36</v>
      </c>
      <c r="E14" s="9">
        <v>0</v>
      </c>
      <c r="F14" s="9">
        <v>13</v>
      </c>
      <c r="G14" s="9">
        <v>13</v>
      </c>
      <c r="H14" s="10">
        <f>G14/F14*100</f>
        <v>100</v>
      </c>
      <c r="I14" s="9" t="s">
        <v>34</v>
      </c>
    </row>
    <row r="15" spans="1:9" ht="16.5" x14ac:dyDescent="0.3">
      <c r="A15" s="76"/>
      <c r="B15" s="77"/>
      <c r="C15" s="79"/>
      <c r="D15" s="8" t="s">
        <v>27</v>
      </c>
      <c r="E15" s="8" t="s">
        <v>33</v>
      </c>
      <c r="F15" s="11">
        <v>0.8</v>
      </c>
      <c r="G15" s="11">
        <v>0.84</v>
      </c>
      <c r="H15" s="10">
        <f t="shared" si="0"/>
        <v>4.761904761904753</v>
      </c>
      <c r="I15" s="9" t="s">
        <v>34</v>
      </c>
    </row>
    <row r="16" spans="1:9" ht="16.5" x14ac:dyDescent="0.3">
      <c r="A16" s="76"/>
      <c r="B16" s="77"/>
      <c r="C16" s="80"/>
      <c r="D16" s="8" t="s">
        <v>28</v>
      </c>
      <c r="E16" s="8" t="s">
        <v>33</v>
      </c>
      <c r="F16" s="11">
        <v>1.88</v>
      </c>
      <c r="G16" s="11">
        <v>1.83</v>
      </c>
      <c r="H16" s="10">
        <f t="shared" si="0"/>
        <v>-2.7322404371584601</v>
      </c>
      <c r="I16" s="9" t="s">
        <v>34</v>
      </c>
    </row>
    <row r="17" spans="1:9" x14ac:dyDescent="0.3">
      <c r="A17" s="76" t="s">
        <v>11</v>
      </c>
      <c r="B17" s="77" t="s">
        <v>19</v>
      </c>
      <c r="C17" s="78">
        <v>43741</v>
      </c>
      <c r="D17" s="8" t="s">
        <v>36</v>
      </c>
      <c r="E17" s="9">
        <v>0</v>
      </c>
      <c r="F17" s="9">
        <v>26</v>
      </c>
      <c r="G17" s="9">
        <v>25</v>
      </c>
      <c r="H17" s="10">
        <f>G17/F17*100</f>
        <v>96.15384615384616</v>
      </c>
      <c r="I17" s="9" t="s">
        <v>34</v>
      </c>
    </row>
    <row r="18" spans="1:9" ht="16.5" x14ac:dyDescent="0.3">
      <c r="A18" s="76"/>
      <c r="B18" s="77"/>
      <c r="C18" s="79"/>
      <c r="D18" s="8" t="s">
        <v>27</v>
      </c>
      <c r="E18" s="8" t="s">
        <v>33</v>
      </c>
      <c r="F18" s="11">
        <v>0.24</v>
      </c>
      <c r="G18" s="11">
        <v>0.24</v>
      </c>
      <c r="H18" s="10">
        <f t="shared" si="0"/>
        <v>0</v>
      </c>
      <c r="I18" s="9" t="s">
        <v>34</v>
      </c>
    </row>
    <row r="19" spans="1:9" ht="16.5" x14ac:dyDescent="0.3">
      <c r="A19" s="76"/>
      <c r="B19" s="77"/>
      <c r="C19" s="80"/>
      <c r="D19" s="8" t="s">
        <v>28</v>
      </c>
      <c r="E19" s="8" t="s">
        <v>33</v>
      </c>
      <c r="F19" s="11">
        <v>3.91</v>
      </c>
      <c r="G19" s="11">
        <v>3.57</v>
      </c>
      <c r="H19" s="10">
        <f t="shared" si="0"/>
        <v>-9.5238095238095326</v>
      </c>
      <c r="I19" s="9" t="s">
        <v>34</v>
      </c>
    </row>
    <row r="20" spans="1:9" x14ac:dyDescent="0.3">
      <c r="A20" s="76" t="s">
        <v>12</v>
      </c>
      <c r="B20" s="77" t="s">
        <v>20</v>
      </c>
      <c r="C20" s="78">
        <v>43742</v>
      </c>
      <c r="D20" s="8" t="s">
        <v>36</v>
      </c>
      <c r="E20" s="9">
        <v>0</v>
      </c>
      <c r="F20" s="9">
        <v>13</v>
      </c>
      <c r="G20" s="9">
        <v>13</v>
      </c>
      <c r="H20" s="10">
        <f>G20/F20*100</f>
        <v>100</v>
      </c>
      <c r="I20" s="9" t="s">
        <v>34</v>
      </c>
    </row>
    <row r="21" spans="1:9" ht="16.5" x14ac:dyDescent="0.3">
      <c r="A21" s="76"/>
      <c r="B21" s="77"/>
      <c r="C21" s="79"/>
      <c r="D21" s="8" t="s">
        <v>27</v>
      </c>
      <c r="E21" s="8" t="s">
        <v>33</v>
      </c>
      <c r="F21" s="11">
        <v>0.21</v>
      </c>
      <c r="G21" s="11">
        <v>0.28999999999999998</v>
      </c>
      <c r="H21" s="10">
        <f t="shared" si="0"/>
        <v>27.586206896551722</v>
      </c>
      <c r="I21" s="9" t="s">
        <v>34</v>
      </c>
    </row>
    <row r="22" spans="1:9" ht="16.5" x14ac:dyDescent="0.3">
      <c r="A22" s="76"/>
      <c r="B22" s="77"/>
      <c r="C22" s="80"/>
      <c r="D22" s="8" t="s">
        <v>28</v>
      </c>
      <c r="E22" s="8" t="s">
        <v>33</v>
      </c>
      <c r="F22" s="11">
        <v>2.38</v>
      </c>
      <c r="G22" s="11">
        <v>2.2999999999999998</v>
      </c>
      <c r="H22" s="10">
        <f t="shared" si="0"/>
        <v>-3.4782608695652208</v>
      </c>
      <c r="I22" s="9" t="s">
        <v>34</v>
      </c>
    </row>
    <row r="23" spans="1:9" x14ac:dyDescent="0.3">
      <c r="A23" s="76" t="s">
        <v>13</v>
      </c>
      <c r="B23" s="77" t="s">
        <v>21</v>
      </c>
      <c r="C23" s="78">
        <v>43739</v>
      </c>
      <c r="D23" s="8" t="s">
        <v>36</v>
      </c>
      <c r="E23" s="9">
        <v>0</v>
      </c>
      <c r="F23" s="9">
        <v>13</v>
      </c>
      <c r="G23" s="9">
        <v>13</v>
      </c>
      <c r="H23" s="10">
        <f>G23/F23*100</f>
        <v>100</v>
      </c>
      <c r="I23" s="9" t="s">
        <v>34</v>
      </c>
    </row>
    <row r="24" spans="1:9" ht="16.5" x14ac:dyDescent="0.3">
      <c r="A24" s="76"/>
      <c r="B24" s="77"/>
      <c r="C24" s="79"/>
      <c r="D24" s="8" t="s">
        <v>27</v>
      </c>
      <c r="E24" s="8" t="s">
        <v>33</v>
      </c>
      <c r="F24" s="11">
        <v>2.29</v>
      </c>
      <c r="G24" s="11">
        <v>2.29</v>
      </c>
      <c r="H24" s="10">
        <f t="shared" si="0"/>
        <v>0</v>
      </c>
      <c r="I24" s="9" t="s">
        <v>34</v>
      </c>
    </row>
    <row r="25" spans="1:9" ht="16.5" x14ac:dyDescent="0.3">
      <c r="A25" s="76"/>
      <c r="B25" s="77"/>
      <c r="C25" s="80"/>
      <c r="D25" s="8" t="s">
        <v>28</v>
      </c>
      <c r="E25" s="8" t="s">
        <v>33</v>
      </c>
      <c r="F25" s="11">
        <v>0</v>
      </c>
      <c r="G25" s="11">
        <v>0</v>
      </c>
      <c r="H25" s="10">
        <v>0</v>
      </c>
      <c r="I25" s="9" t="s">
        <v>34</v>
      </c>
    </row>
    <row r="26" spans="1:9" x14ac:dyDescent="0.3">
      <c r="A26" s="76" t="s">
        <v>14</v>
      </c>
      <c r="B26" s="77" t="s">
        <v>22</v>
      </c>
      <c r="C26" s="78">
        <v>43740</v>
      </c>
      <c r="D26" s="8" t="s">
        <v>36</v>
      </c>
      <c r="E26" s="9">
        <v>0</v>
      </c>
      <c r="F26" s="9">
        <v>13</v>
      </c>
      <c r="G26" s="9">
        <v>13</v>
      </c>
      <c r="H26" s="10">
        <f>G26/F26*100</f>
        <v>100</v>
      </c>
      <c r="I26" s="9" t="s">
        <v>34</v>
      </c>
    </row>
    <row r="27" spans="1:9" ht="16.5" x14ac:dyDescent="0.3">
      <c r="A27" s="76"/>
      <c r="B27" s="77"/>
      <c r="C27" s="79"/>
      <c r="D27" s="8" t="s">
        <v>27</v>
      </c>
      <c r="E27" s="8" t="s">
        <v>33</v>
      </c>
      <c r="F27" s="11">
        <v>2.66</v>
      </c>
      <c r="G27" s="11">
        <v>2.58</v>
      </c>
      <c r="H27" s="10">
        <f t="shared" si="0"/>
        <v>-3.1007751937984525</v>
      </c>
      <c r="I27" s="9" t="s">
        <v>34</v>
      </c>
    </row>
    <row r="28" spans="1:9" ht="16.5" x14ac:dyDescent="0.3">
      <c r="A28" s="76"/>
      <c r="B28" s="77"/>
      <c r="C28" s="80"/>
      <c r="D28" s="12" t="s">
        <v>28</v>
      </c>
      <c r="E28" s="12" t="s">
        <v>33</v>
      </c>
      <c r="F28" s="13">
        <v>0.72</v>
      </c>
      <c r="G28" s="13">
        <v>0.96</v>
      </c>
      <c r="H28" s="14">
        <f t="shared" si="0"/>
        <v>25</v>
      </c>
      <c r="I28" s="15" t="s">
        <v>35</v>
      </c>
    </row>
    <row r="29" spans="1:9" x14ac:dyDescent="0.3">
      <c r="A29" s="76" t="s">
        <v>15</v>
      </c>
      <c r="B29" s="77" t="s">
        <v>23</v>
      </c>
      <c r="C29" s="78">
        <v>43741</v>
      </c>
      <c r="D29" s="8" t="s">
        <v>36</v>
      </c>
      <c r="E29" s="9">
        <v>0</v>
      </c>
      <c r="F29" s="9">
        <v>13</v>
      </c>
      <c r="G29" s="9">
        <v>13</v>
      </c>
      <c r="H29" s="10">
        <f>G29/F29*100</f>
        <v>100</v>
      </c>
      <c r="I29" s="9" t="s">
        <v>34</v>
      </c>
    </row>
    <row r="30" spans="1:9" ht="16.5" x14ac:dyDescent="0.3">
      <c r="A30" s="76"/>
      <c r="B30" s="77"/>
      <c r="C30" s="79"/>
      <c r="D30" s="8" t="s">
        <v>27</v>
      </c>
      <c r="E30" s="8" t="s">
        <v>33</v>
      </c>
      <c r="F30" s="11">
        <v>1.74</v>
      </c>
      <c r="G30" s="11">
        <v>1.73</v>
      </c>
      <c r="H30" s="10">
        <f t="shared" si="0"/>
        <v>-0.57803468208092534</v>
      </c>
      <c r="I30" s="9" t="s">
        <v>34</v>
      </c>
    </row>
    <row r="31" spans="1:9" ht="16.5" x14ac:dyDescent="0.3">
      <c r="A31" s="76"/>
      <c r="B31" s="77"/>
      <c r="C31" s="80"/>
      <c r="D31" s="8" t="s">
        <v>28</v>
      </c>
      <c r="E31" s="8" t="s">
        <v>33</v>
      </c>
      <c r="F31" s="11">
        <v>1.63</v>
      </c>
      <c r="G31" s="11">
        <v>1.63</v>
      </c>
      <c r="H31" s="10">
        <f t="shared" si="0"/>
        <v>0</v>
      </c>
      <c r="I31" s="9" t="s">
        <v>34</v>
      </c>
    </row>
    <row r="32" spans="1:9" x14ac:dyDescent="0.3">
      <c r="A32" s="76" t="s">
        <v>16</v>
      </c>
      <c r="B32" s="77" t="s">
        <v>24</v>
      </c>
      <c r="C32" s="78">
        <v>43742</v>
      </c>
      <c r="D32" s="8" t="s">
        <v>36</v>
      </c>
      <c r="E32" s="9">
        <v>0</v>
      </c>
      <c r="F32" s="9">
        <v>13</v>
      </c>
      <c r="G32" s="9">
        <v>12</v>
      </c>
      <c r="H32" s="10">
        <f>G32/F32*100</f>
        <v>92.307692307692307</v>
      </c>
      <c r="I32" s="9" t="s">
        <v>34</v>
      </c>
    </row>
    <row r="33" spans="1:9" ht="16.5" x14ac:dyDescent="0.3">
      <c r="A33" s="76"/>
      <c r="B33" s="77"/>
      <c r="C33" s="79"/>
      <c r="D33" s="8" t="s">
        <v>27</v>
      </c>
      <c r="E33" s="8" t="s">
        <v>33</v>
      </c>
      <c r="F33" s="11">
        <v>1.57</v>
      </c>
      <c r="G33" s="11">
        <v>1.46</v>
      </c>
      <c r="H33" s="10">
        <f t="shared" si="0"/>
        <v>-7.5342465753424719</v>
      </c>
      <c r="I33" s="9" t="s">
        <v>34</v>
      </c>
    </row>
    <row r="34" spans="1:9" ht="16.5" x14ac:dyDescent="0.3">
      <c r="A34" s="76"/>
      <c r="B34" s="77"/>
      <c r="C34" s="80"/>
      <c r="D34" s="8" t="s">
        <v>28</v>
      </c>
      <c r="E34" s="8" t="s">
        <v>33</v>
      </c>
      <c r="F34" s="11">
        <v>2.2999999999999998</v>
      </c>
      <c r="G34" s="11">
        <v>2.2599999999999998</v>
      </c>
      <c r="H34" s="10">
        <f t="shared" si="0"/>
        <v>-1.7699115044247804</v>
      </c>
      <c r="I34" s="9" t="s">
        <v>34</v>
      </c>
    </row>
  </sheetData>
  <mergeCells count="24">
    <mergeCell ref="C26:C28"/>
    <mergeCell ref="C29:C31"/>
    <mergeCell ref="C32:C34"/>
    <mergeCell ref="C11:C13"/>
    <mergeCell ref="C14:C16"/>
    <mergeCell ref="C17:C19"/>
    <mergeCell ref="C20:C22"/>
    <mergeCell ref="C23:C25"/>
    <mergeCell ref="A20:A22"/>
    <mergeCell ref="B20:B22"/>
    <mergeCell ref="A23:A25"/>
    <mergeCell ref="A26:A28"/>
    <mergeCell ref="A29:A31"/>
    <mergeCell ref="A32:A34"/>
    <mergeCell ref="B23:B25"/>
    <mergeCell ref="B26:B28"/>
    <mergeCell ref="B29:B31"/>
    <mergeCell ref="B32:B34"/>
    <mergeCell ref="A11:A13"/>
    <mergeCell ref="B11:B13"/>
    <mergeCell ref="A14:A16"/>
    <mergeCell ref="B14:B16"/>
    <mergeCell ref="A17:A19"/>
    <mergeCell ref="B17:B19"/>
  </mergeCells>
  <pageMargins left="0.7" right="0.7" top="0.75" bottom="0.75" header="0.3" footer="0.3"/>
  <pageSetup orientation="portrait" r:id="rId1"/>
  <headerFooter>
    <oddFooter>&amp;L&amp;1#&amp;"Calibri"&amp;11&amp;K000000Classification: Protected 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zoomScaleNormal="100" workbookViewId="0">
      <selection activeCell="G163" sqref="G163"/>
    </sheetView>
  </sheetViews>
  <sheetFormatPr defaultColWidth="9.26953125" defaultRowHeight="12.5" x14ac:dyDescent="0.25"/>
  <cols>
    <col min="1" max="1" width="52" style="36" customWidth="1"/>
    <col min="2" max="2" width="34.1796875" style="36" customWidth="1"/>
    <col min="3" max="3" width="11.26953125" style="37" customWidth="1"/>
    <col min="4" max="4" width="8.1796875" style="38" bestFit="1" customWidth="1"/>
    <col min="5" max="5" width="6.1796875" style="36" bestFit="1" customWidth="1"/>
    <col min="6" max="6" width="8.1796875" style="36" bestFit="1" customWidth="1"/>
    <col min="7" max="7" width="18.453125" style="36" bestFit="1" customWidth="1"/>
    <col min="8" max="16384" width="9.26953125" style="36"/>
  </cols>
  <sheetData>
    <row r="1" spans="1:7" ht="18" x14ac:dyDescent="0.4">
      <c r="A1" s="3" t="s">
        <v>4</v>
      </c>
      <c r="B1" s="1"/>
      <c r="C1" s="1"/>
      <c r="D1" s="1"/>
      <c r="E1" s="1"/>
    </row>
    <row r="2" spans="1:7" ht="14" x14ac:dyDescent="0.3">
      <c r="A2" s="2"/>
      <c r="B2" s="1"/>
      <c r="C2" s="1"/>
      <c r="D2" s="1"/>
      <c r="E2" s="1"/>
    </row>
    <row r="3" spans="1:7" ht="15.5" x14ac:dyDescent="0.35">
      <c r="A3" s="4" t="s">
        <v>1</v>
      </c>
      <c r="B3" s="1"/>
      <c r="C3" s="1" t="s">
        <v>72</v>
      </c>
      <c r="D3" s="1"/>
      <c r="E3" s="1"/>
    </row>
    <row r="4" spans="1:7" ht="14" x14ac:dyDescent="0.3">
      <c r="A4" s="2"/>
      <c r="B4" s="1"/>
      <c r="C4" s="1" t="s">
        <v>73</v>
      </c>
      <c r="D4" s="1"/>
      <c r="E4" s="1"/>
    </row>
    <row r="5" spans="1:7" ht="14" x14ac:dyDescent="0.3">
      <c r="A5" s="2" t="s">
        <v>2</v>
      </c>
      <c r="B5" s="1"/>
      <c r="C5" s="1" t="s">
        <v>76</v>
      </c>
      <c r="D5" s="1"/>
      <c r="E5" s="1"/>
    </row>
    <row r="6" spans="1:7" ht="14" x14ac:dyDescent="0.3">
      <c r="A6" s="1" t="s">
        <v>63</v>
      </c>
      <c r="B6" s="1"/>
      <c r="C6" s="1"/>
      <c r="D6" s="1"/>
    </row>
    <row r="7" spans="1:7" ht="13" thickBot="1" x14ac:dyDescent="0.3"/>
    <row r="8" spans="1:7" ht="14.5" thickBot="1" x14ac:dyDescent="0.35">
      <c r="A8" s="81" t="s">
        <v>53</v>
      </c>
      <c r="B8" s="82"/>
      <c r="C8" s="82"/>
      <c r="D8" s="82"/>
      <c r="E8" s="82"/>
      <c r="F8" s="82"/>
      <c r="G8" s="83"/>
    </row>
    <row r="9" spans="1:7" s="38" customFormat="1" ht="14.5" thickBot="1" x14ac:dyDescent="0.35">
      <c r="A9" s="59" t="s">
        <v>26</v>
      </c>
      <c r="B9" s="60" t="s">
        <v>31</v>
      </c>
      <c r="C9" s="60" t="s">
        <v>75</v>
      </c>
      <c r="D9" s="60" t="s">
        <v>29</v>
      </c>
      <c r="E9" s="60" t="s">
        <v>30</v>
      </c>
      <c r="F9" s="60" t="s">
        <v>74</v>
      </c>
      <c r="G9" s="61" t="s">
        <v>61</v>
      </c>
    </row>
    <row r="10" spans="1:7" ht="14" x14ac:dyDescent="0.3">
      <c r="A10" s="31" t="s">
        <v>37</v>
      </c>
      <c r="B10" s="32" t="s">
        <v>54</v>
      </c>
      <c r="C10" s="69">
        <v>95</v>
      </c>
      <c r="D10" s="33">
        <v>13</v>
      </c>
      <c r="E10" s="33">
        <v>13</v>
      </c>
      <c r="F10" s="34">
        <f>E10/D10*100</f>
        <v>100</v>
      </c>
      <c r="G10" s="35" t="s">
        <v>34</v>
      </c>
    </row>
    <row r="11" spans="1:7" ht="14" x14ac:dyDescent="0.3">
      <c r="A11" s="21" t="s">
        <v>38</v>
      </c>
      <c r="B11" s="20" t="s">
        <v>55</v>
      </c>
      <c r="C11" s="70">
        <v>100</v>
      </c>
      <c r="D11" s="9">
        <v>13</v>
      </c>
      <c r="E11" s="9">
        <v>13</v>
      </c>
      <c r="F11" s="10">
        <f t="shared" ref="F11:F25" si="0">E11/D11*100</f>
        <v>100</v>
      </c>
      <c r="G11" s="22" t="s">
        <v>34</v>
      </c>
    </row>
    <row r="12" spans="1:7" ht="14" x14ac:dyDescent="0.3">
      <c r="A12" s="21" t="s">
        <v>39</v>
      </c>
      <c r="B12" s="20" t="s">
        <v>56</v>
      </c>
      <c r="C12" s="70">
        <v>100</v>
      </c>
      <c r="D12" s="9">
        <v>13</v>
      </c>
      <c r="E12" s="9">
        <v>13</v>
      </c>
      <c r="F12" s="10">
        <f t="shared" si="0"/>
        <v>100</v>
      </c>
      <c r="G12" s="22" t="s">
        <v>34</v>
      </c>
    </row>
    <row r="13" spans="1:7" ht="14" x14ac:dyDescent="0.3">
      <c r="A13" s="28" t="s">
        <v>40</v>
      </c>
      <c r="B13" s="29" t="s">
        <v>60</v>
      </c>
      <c r="C13" s="71">
        <v>85</v>
      </c>
      <c r="D13" s="15">
        <v>11</v>
      </c>
      <c r="E13" s="15">
        <v>8</v>
      </c>
      <c r="F13" s="14">
        <f t="shared" si="0"/>
        <v>72.727272727272734</v>
      </c>
      <c r="G13" s="30" t="s">
        <v>35</v>
      </c>
    </row>
    <row r="14" spans="1:7" ht="14" x14ac:dyDescent="0.3">
      <c r="A14" s="21" t="s">
        <v>41</v>
      </c>
      <c r="B14" s="20" t="s">
        <v>60</v>
      </c>
      <c r="C14" s="70">
        <v>85</v>
      </c>
      <c r="D14" s="9">
        <v>2</v>
      </c>
      <c r="E14" s="9">
        <v>2</v>
      </c>
      <c r="F14" s="10">
        <f t="shared" si="0"/>
        <v>100</v>
      </c>
      <c r="G14" s="22" t="s">
        <v>34</v>
      </c>
    </row>
    <row r="15" spans="1:7" ht="14" x14ac:dyDescent="0.3">
      <c r="A15" s="21" t="s">
        <v>42</v>
      </c>
      <c r="B15" s="20" t="s">
        <v>60</v>
      </c>
      <c r="C15" s="70">
        <v>85</v>
      </c>
      <c r="D15" s="9"/>
      <c r="E15" s="9"/>
      <c r="F15" s="10"/>
      <c r="G15" s="22"/>
    </row>
    <row r="16" spans="1:7" ht="14" x14ac:dyDescent="0.3">
      <c r="A16" s="21" t="s">
        <v>43</v>
      </c>
      <c r="B16" s="20" t="s">
        <v>60</v>
      </c>
      <c r="C16" s="70">
        <v>85</v>
      </c>
      <c r="D16" s="9">
        <v>12</v>
      </c>
      <c r="E16" s="9">
        <v>12</v>
      </c>
      <c r="F16" s="10">
        <f t="shared" si="0"/>
        <v>100</v>
      </c>
      <c r="G16" s="22" t="s">
        <v>34</v>
      </c>
    </row>
    <row r="17" spans="1:7" ht="14" x14ac:dyDescent="0.3">
      <c r="A17" s="21" t="s">
        <v>44</v>
      </c>
      <c r="B17" s="20" t="s">
        <v>60</v>
      </c>
      <c r="C17" s="70">
        <v>85</v>
      </c>
      <c r="D17" s="9"/>
      <c r="E17" s="9"/>
      <c r="F17" s="10"/>
      <c r="G17" s="22"/>
    </row>
    <row r="18" spans="1:7" ht="14" x14ac:dyDescent="0.3">
      <c r="A18" s="21" t="s">
        <v>45</v>
      </c>
      <c r="B18" s="20" t="s">
        <v>60</v>
      </c>
      <c r="C18" s="70">
        <v>85</v>
      </c>
      <c r="D18" s="9"/>
      <c r="E18" s="9"/>
      <c r="F18" s="10"/>
      <c r="G18" s="22"/>
    </row>
    <row r="19" spans="1:7" ht="14" x14ac:dyDescent="0.3">
      <c r="A19" s="21" t="s">
        <v>46</v>
      </c>
      <c r="B19" s="20" t="s">
        <v>60</v>
      </c>
      <c r="C19" s="70">
        <v>85</v>
      </c>
      <c r="D19" s="9"/>
      <c r="E19" s="9"/>
      <c r="F19" s="10"/>
      <c r="G19" s="22"/>
    </row>
    <row r="20" spans="1:7" ht="14" x14ac:dyDescent="0.3">
      <c r="A20" s="21" t="s">
        <v>48</v>
      </c>
      <c r="B20" s="20" t="s">
        <v>60</v>
      </c>
      <c r="C20" s="70">
        <v>85</v>
      </c>
      <c r="D20" s="9"/>
      <c r="E20" s="9"/>
      <c r="F20" s="10"/>
      <c r="G20" s="22"/>
    </row>
    <row r="21" spans="1:7" ht="14" x14ac:dyDescent="0.3">
      <c r="A21" s="21" t="s">
        <v>47</v>
      </c>
      <c r="B21" s="20" t="s">
        <v>60</v>
      </c>
      <c r="C21" s="70">
        <v>85</v>
      </c>
      <c r="D21" s="9"/>
      <c r="E21" s="9"/>
      <c r="F21" s="10"/>
      <c r="G21" s="22"/>
    </row>
    <row r="22" spans="1:7" ht="14" x14ac:dyDescent="0.3">
      <c r="A22" s="21" t="s">
        <v>49</v>
      </c>
      <c r="B22" s="20" t="s">
        <v>60</v>
      </c>
      <c r="C22" s="70">
        <v>85</v>
      </c>
      <c r="D22" s="9"/>
      <c r="E22" s="9"/>
      <c r="F22" s="10"/>
      <c r="G22" s="22"/>
    </row>
    <row r="23" spans="1:7" ht="14" x14ac:dyDescent="0.3">
      <c r="A23" s="21" t="s">
        <v>50</v>
      </c>
      <c r="B23" s="20" t="s">
        <v>57</v>
      </c>
      <c r="C23" s="70">
        <v>90</v>
      </c>
      <c r="D23" s="9">
        <v>20</v>
      </c>
      <c r="E23" s="9">
        <v>20</v>
      </c>
      <c r="F23" s="10">
        <f t="shared" si="0"/>
        <v>100</v>
      </c>
      <c r="G23" s="22" t="s">
        <v>34</v>
      </c>
    </row>
    <row r="24" spans="1:7" ht="14" x14ac:dyDescent="0.3">
      <c r="A24" s="28" t="s">
        <v>51</v>
      </c>
      <c r="B24" s="29" t="s">
        <v>58</v>
      </c>
      <c r="C24" s="71">
        <v>85</v>
      </c>
      <c r="D24" s="15">
        <v>20</v>
      </c>
      <c r="E24" s="15">
        <v>16</v>
      </c>
      <c r="F24" s="14">
        <f t="shared" si="0"/>
        <v>80</v>
      </c>
      <c r="G24" s="30" t="s">
        <v>35</v>
      </c>
    </row>
    <row r="25" spans="1:7" ht="14.5" thickBot="1" x14ac:dyDescent="0.35">
      <c r="A25" s="23" t="s">
        <v>52</v>
      </c>
      <c r="B25" s="24" t="s">
        <v>59</v>
      </c>
      <c r="C25" s="72">
        <v>85</v>
      </c>
      <c r="D25" s="25">
        <v>20</v>
      </c>
      <c r="E25" s="25">
        <v>19</v>
      </c>
      <c r="F25" s="26">
        <f t="shared" si="0"/>
        <v>95</v>
      </c>
      <c r="G25" s="27" t="s">
        <v>34</v>
      </c>
    </row>
    <row r="26" spans="1:7" ht="14" x14ac:dyDescent="0.3">
      <c r="A26" s="16"/>
      <c r="B26" s="17"/>
      <c r="C26" s="62"/>
      <c r="D26" s="18"/>
      <c r="E26" s="18"/>
      <c r="F26" s="19"/>
      <c r="G26" s="18"/>
    </row>
    <row r="27" spans="1:7" ht="13" thickBot="1" x14ac:dyDescent="0.3">
      <c r="A27" s="39"/>
      <c r="B27" s="40"/>
    </row>
    <row r="28" spans="1:7" ht="14.5" thickBot="1" x14ac:dyDescent="0.35">
      <c r="A28" s="81" t="s">
        <v>65</v>
      </c>
      <c r="B28" s="82"/>
      <c r="C28" s="82"/>
      <c r="D28" s="82"/>
      <c r="E28" s="82"/>
      <c r="F28" s="82"/>
      <c r="G28" s="83"/>
    </row>
    <row r="29" spans="1:7" ht="14.5" thickBot="1" x14ac:dyDescent="0.35">
      <c r="A29" s="59" t="s">
        <v>26</v>
      </c>
      <c r="B29" s="60" t="s">
        <v>31</v>
      </c>
      <c r="C29" s="60" t="s">
        <v>75</v>
      </c>
      <c r="D29" s="60" t="s">
        <v>29</v>
      </c>
      <c r="E29" s="60" t="s">
        <v>30</v>
      </c>
      <c r="F29" s="60" t="s">
        <v>74</v>
      </c>
      <c r="G29" s="61" t="s">
        <v>61</v>
      </c>
    </row>
    <row r="30" spans="1:7" ht="14" x14ac:dyDescent="0.3">
      <c r="A30" s="41" t="s">
        <v>37</v>
      </c>
      <c r="B30" s="42" t="s">
        <v>54</v>
      </c>
      <c r="C30" s="73">
        <v>95</v>
      </c>
      <c r="D30" s="43">
        <v>13</v>
      </c>
      <c r="E30" s="43">
        <v>13</v>
      </c>
      <c r="F30" s="44">
        <f>E30/D30*100</f>
        <v>100</v>
      </c>
      <c r="G30" s="45" t="s">
        <v>34</v>
      </c>
    </row>
    <row r="31" spans="1:7" ht="14" x14ac:dyDescent="0.3">
      <c r="A31" s="46" t="s">
        <v>38</v>
      </c>
      <c r="B31" s="47" t="s">
        <v>55</v>
      </c>
      <c r="C31" s="74">
        <v>100</v>
      </c>
      <c r="D31" s="48">
        <v>13</v>
      </c>
      <c r="E31" s="48">
        <v>13</v>
      </c>
      <c r="F31" s="49">
        <f t="shared" ref="F31:F33" si="1">E31/D31*100</f>
        <v>100</v>
      </c>
      <c r="G31" s="50" t="s">
        <v>34</v>
      </c>
    </row>
    <row r="32" spans="1:7" ht="14" x14ac:dyDescent="0.3">
      <c r="A32" s="46" t="s">
        <v>39</v>
      </c>
      <c r="B32" s="47" t="s">
        <v>56</v>
      </c>
      <c r="C32" s="74">
        <v>100</v>
      </c>
      <c r="D32" s="48">
        <v>13</v>
      </c>
      <c r="E32" s="48">
        <v>13</v>
      </c>
      <c r="F32" s="49">
        <f t="shared" si="1"/>
        <v>100</v>
      </c>
      <c r="G32" s="50" t="s">
        <v>34</v>
      </c>
    </row>
    <row r="33" spans="1:7" ht="14" x14ac:dyDescent="0.3">
      <c r="A33" s="46" t="s">
        <v>40</v>
      </c>
      <c r="B33" s="47" t="s">
        <v>60</v>
      </c>
      <c r="C33" s="74">
        <v>85</v>
      </c>
      <c r="D33" s="48">
        <v>11</v>
      </c>
      <c r="E33" s="48">
        <v>11</v>
      </c>
      <c r="F33" s="49">
        <f t="shared" si="1"/>
        <v>100</v>
      </c>
      <c r="G33" s="50" t="s">
        <v>34</v>
      </c>
    </row>
    <row r="34" spans="1:7" ht="14" x14ac:dyDescent="0.3">
      <c r="A34" s="46" t="s">
        <v>41</v>
      </c>
      <c r="B34" s="47" t="s">
        <v>60</v>
      </c>
      <c r="C34" s="74">
        <v>85</v>
      </c>
      <c r="D34" s="48"/>
      <c r="E34" s="48"/>
      <c r="F34" s="49"/>
      <c r="G34" s="50"/>
    </row>
    <row r="35" spans="1:7" ht="14" x14ac:dyDescent="0.3">
      <c r="A35" s="46" t="s">
        <v>42</v>
      </c>
      <c r="B35" s="47" t="s">
        <v>60</v>
      </c>
      <c r="C35" s="74">
        <v>85</v>
      </c>
      <c r="D35" s="48"/>
      <c r="E35" s="48"/>
      <c r="F35" s="49"/>
      <c r="G35" s="50"/>
    </row>
    <row r="36" spans="1:7" ht="14" x14ac:dyDescent="0.3">
      <c r="A36" s="28" t="s">
        <v>43</v>
      </c>
      <c r="B36" s="29" t="s">
        <v>60</v>
      </c>
      <c r="C36" s="71">
        <v>85</v>
      </c>
      <c r="D36" s="15">
        <v>5</v>
      </c>
      <c r="E36" s="15">
        <v>4</v>
      </c>
      <c r="F36" s="14">
        <f t="shared" ref="F36" si="2">E36/D36*100</f>
        <v>80</v>
      </c>
      <c r="G36" s="30" t="s">
        <v>35</v>
      </c>
    </row>
    <row r="37" spans="1:7" ht="14" x14ac:dyDescent="0.3">
      <c r="A37" s="46" t="s">
        <v>44</v>
      </c>
      <c r="B37" s="47" t="s">
        <v>60</v>
      </c>
      <c r="C37" s="74">
        <v>85</v>
      </c>
      <c r="D37" s="48"/>
      <c r="E37" s="48"/>
      <c r="F37" s="49"/>
      <c r="G37" s="50"/>
    </row>
    <row r="38" spans="1:7" ht="14" x14ac:dyDescent="0.3">
      <c r="A38" s="46" t="s">
        <v>45</v>
      </c>
      <c r="B38" s="47" t="s">
        <v>60</v>
      </c>
      <c r="C38" s="74">
        <v>85</v>
      </c>
      <c r="D38" s="48"/>
      <c r="E38" s="48"/>
      <c r="F38" s="49"/>
      <c r="G38" s="50"/>
    </row>
    <row r="39" spans="1:7" ht="14" x14ac:dyDescent="0.3">
      <c r="A39" s="46" t="s">
        <v>46</v>
      </c>
      <c r="B39" s="47" t="s">
        <v>60</v>
      </c>
      <c r="C39" s="74">
        <v>85</v>
      </c>
      <c r="D39" s="48"/>
      <c r="E39" s="48"/>
      <c r="F39" s="49"/>
      <c r="G39" s="50"/>
    </row>
    <row r="40" spans="1:7" ht="14" x14ac:dyDescent="0.3">
      <c r="A40" s="46" t="s">
        <v>48</v>
      </c>
      <c r="B40" s="47" t="s">
        <v>60</v>
      </c>
      <c r="C40" s="74">
        <v>85</v>
      </c>
      <c r="D40" s="48"/>
      <c r="E40" s="48"/>
      <c r="F40" s="49"/>
      <c r="G40" s="50"/>
    </row>
    <row r="41" spans="1:7" ht="14" x14ac:dyDescent="0.3">
      <c r="A41" s="46" t="s">
        <v>47</v>
      </c>
      <c r="B41" s="47" t="s">
        <v>60</v>
      </c>
      <c r="C41" s="74">
        <v>85</v>
      </c>
      <c r="D41" s="48"/>
      <c r="E41" s="48"/>
      <c r="F41" s="49"/>
      <c r="G41" s="50"/>
    </row>
    <row r="42" spans="1:7" ht="14" x14ac:dyDescent="0.3">
      <c r="A42" s="46" t="s">
        <v>49</v>
      </c>
      <c r="B42" s="47" t="s">
        <v>60</v>
      </c>
      <c r="C42" s="74">
        <v>85</v>
      </c>
      <c r="D42" s="48"/>
      <c r="E42" s="48"/>
      <c r="F42" s="49"/>
      <c r="G42" s="50"/>
    </row>
    <row r="43" spans="1:7" ht="14" x14ac:dyDescent="0.3">
      <c r="A43" s="46" t="s">
        <v>50</v>
      </c>
      <c r="B43" s="47" t="s">
        <v>57</v>
      </c>
      <c r="C43" s="74">
        <v>90</v>
      </c>
      <c r="D43" s="48">
        <v>15</v>
      </c>
      <c r="E43" s="48">
        <v>15</v>
      </c>
      <c r="F43" s="49">
        <f t="shared" ref="F43:F45" si="3">E43/D43*100</f>
        <v>100</v>
      </c>
      <c r="G43" s="50" t="s">
        <v>34</v>
      </c>
    </row>
    <row r="44" spans="1:7" ht="14" x14ac:dyDescent="0.3">
      <c r="A44" s="28" t="s">
        <v>51</v>
      </c>
      <c r="B44" s="29" t="s">
        <v>58</v>
      </c>
      <c r="C44" s="71">
        <v>85</v>
      </c>
      <c r="D44" s="15">
        <v>15</v>
      </c>
      <c r="E44" s="15">
        <v>11</v>
      </c>
      <c r="F44" s="14">
        <f t="shared" si="3"/>
        <v>73.333333333333329</v>
      </c>
      <c r="G44" s="30" t="s">
        <v>35</v>
      </c>
    </row>
    <row r="45" spans="1:7" ht="14.5" thickBot="1" x14ac:dyDescent="0.35">
      <c r="A45" s="51" t="s">
        <v>52</v>
      </c>
      <c r="B45" s="52" t="s">
        <v>59</v>
      </c>
      <c r="C45" s="75">
        <v>85</v>
      </c>
      <c r="D45" s="53">
        <v>15</v>
      </c>
      <c r="E45" s="53">
        <v>13</v>
      </c>
      <c r="F45" s="54">
        <f t="shared" si="3"/>
        <v>86.666666666666671</v>
      </c>
      <c r="G45" s="55" t="s">
        <v>34</v>
      </c>
    </row>
    <row r="46" spans="1:7" ht="14" x14ac:dyDescent="0.3">
      <c r="A46" s="63"/>
      <c r="B46" s="64"/>
      <c r="C46" s="65"/>
      <c r="D46" s="66"/>
      <c r="E46" s="66"/>
      <c r="F46" s="67"/>
      <c r="G46" s="66"/>
    </row>
    <row r="47" spans="1:7" ht="13" thickBot="1" x14ac:dyDescent="0.3">
      <c r="A47" s="56"/>
      <c r="B47" s="56"/>
      <c r="C47" s="57"/>
      <c r="D47" s="58"/>
      <c r="E47" s="56"/>
      <c r="F47" s="56"/>
      <c r="G47" s="56"/>
    </row>
    <row r="48" spans="1:7" ht="14.5" thickBot="1" x14ac:dyDescent="0.35">
      <c r="A48" s="81" t="s">
        <v>66</v>
      </c>
      <c r="B48" s="82"/>
      <c r="C48" s="82"/>
      <c r="D48" s="82"/>
      <c r="E48" s="82"/>
      <c r="F48" s="82"/>
      <c r="G48" s="83"/>
    </row>
    <row r="49" spans="1:7" ht="14.5" thickBot="1" x14ac:dyDescent="0.35">
      <c r="A49" s="59" t="s">
        <v>26</v>
      </c>
      <c r="B49" s="60" t="s">
        <v>31</v>
      </c>
      <c r="C49" s="60" t="s">
        <v>75</v>
      </c>
      <c r="D49" s="60" t="s">
        <v>29</v>
      </c>
      <c r="E49" s="60" t="s">
        <v>30</v>
      </c>
      <c r="F49" s="60" t="s">
        <v>74</v>
      </c>
      <c r="G49" s="61" t="s">
        <v>61</v>
      </c>
    </row>
    <row r="50" spans="1:7" ht="14" x14ac:dyDescent="0.3">
      <c r="A50" s="41" t="s">
        <v>37</v>
      </c>
      <c r="B50" s="42" t="s">
        <v>54</v>
      </c>
      <c r="C50" s="73">
        <v>95</v>
      </c>
      <c r="D50" s="43">
        <v>25</v>
      </c>
      <c r="E50" s="43">
        <v>25</v>
      </c>
      <c r="F50" s="44">
        <f>E50/D50*100</f>
        <v>100</v>
      </c>
      <c r="G50" s="45" t="s">
        <v>34</v>
      </c>
    </row>
    <row r="51" spans="1:7" ht="14" x14ac:dyDescent="0.3">
      <c r="A51" s="46" t="s">
        <v>38</v>
      </c>
      <c r="B51" s="47" t="s">
        <v>55</v>
      </c>
      <c r="C51" s="74">
        <v>100</v>
      </c>
      <c r="D51" s="48">
        <v>25</v>
      </c>
      <c r="E51" s="48">
        <v>25</v>
      </c>
      <c r="F51" s="49">
        <f t="shared" ref="F51:F54" si="4">E51/D51*100</f>
        <v>100</v>
      </c>
      <c r="G51" s="50" t="s">
        <v>34</v>
      </c>
    </row>
    <row r="52" spans="1:7" ht="14" x14ac:dyDescent="0.3">
      <c r="A52" s="46" t="s">
        <v>39</v>
      </c>
      <c r="B52" s="47" t="s">
        <v>56</v>
      </c>
      <c r="C52" s="74">
        <v>100</v>
      </c>
      <c r="D52" s="48">
        <v>25</v>
      </c>
      <c r="E52" s="48">
        <v>25</v>
      </c>
      <c r="F52" s="49">
        <f t="shared" si="4"/>
        <v>100</v>
      </c>
      <c r="G52" s="50" t="s">
        <v>34</v>
      </c>
    </row>
    <row r="53" spans="1:7" ht="14" x14ac:dyDescent="0.3">
      <c r="A53" s="46" t="s">
        <v>40</v>
      </c>
      <c r="B53" s="47" t="s">
        <v>60</v>
      </c>
      <c r="C53" s="74">
        <v>85</v>
      </c>
      <c r="D53" s="48">
        <v>24</v>
      </c>
      <c r="E53" s="48">
        <v>21</v>
      </c>
      <c r="F53" s="49">
        <f t="shared" si="4"/>
        <v>87.5</v>
      </c>
      <c r="G53" s="50" t="s">
        <v>34</v>
      </c>
    </row>
    <row r="54" spans="1:7" ht="14" x14ac:dyDescent="0.3">
      <c r="A54" s="46" t="s">
        <v>41</v>
      </c>
      <c r="B54" s="47" t="s">
        <v>60</v>
      </c>
      <c r="C54" s="74">
        <v>85</v>
      </c>
      <c r="D54" s="48">
        <v>1</v>
      </c>
      <c r="E54" s="48">
        <v>1</v>
      </c>
      <c r="F54" s="49">
        <f t="shared" si="4"/>
        <v>100</v>
      </c>
      <c r="G54" s="50" t="s">
        <v>34</v>
      </c>
    </row>
    <row r="55" spans="1:7" ht="14" x14ac:dyDescent="0.3">
      <c r="A55" s="46" t="s">
        <v>42</v>
      </c>
      <c r="B55" s="47" t="s">
        <v>60</v>
      </c>
      <c r="C55" s="74">
        <v>85</v>
      </c>
      <c r="D55" s="48"/>
      <c r="E55" s="48"/>
      <c r="F55" s="49"/>
      <c r="G55" s="50"/>
    </row>
    <row r="56" spans="1:7" ht="14" x14ac:dyDescent="0.3">
      <c r="A56" s="46" t="s">
        <v>43</v>
      </c>
      <c r="B56" s="47" t="s">
        <v>60</v>
      </c>
      <c r="C56" s="74">
        <v>85</v>
      </c>
      <c r="D56" s="48">
        <v>3</v>
      </c>
      <c r="E56" s="48">
        <v>3</v>
      </c>
      <c r="F56" s="49">
        <f t="shared" ref="F56:F58" si="5">E56/D56*100</f>
        <v>100</v>
      </c>
      <c r="G56" s="50" t="s">
        <v>34</v>
      </c>
    </row>
    <row r="57" spans="1:7" ht="14" x14ac:dyDescent="0.3">
      <c r="A57" s="46" t="s">
        <v>44</v>
      </c>
      <c r="B57" s="47" t="s">
        <v>60</v>
      </c>
      <c r="C57" s="74">
        <v>85</v>
      </c>
      <c r="D57" s="48">
        <v>1</v>
      </c>
      <c r="E57" s="48">
        <v>1</v>
      </c>
      <c r="F57" s="49">
        <f t="shared" si="5"/>
        <v>100</v>
      </c>
      <c r="G57" s="50" t="s">
        <v>34</v>
      </c>
    </row>
    <row r="58" spans="1:7" ht="14" x14ac:dyDescent="0.3">
      <c r="A58" s="28" t="s">
        <v>45</v>
      </c>
      <c r="B58" s="29" t="s">
        <v>60</v>
      </c>
      <c r="C58" s="71">
        <v>85</v>
      </c>
      <c r="D58" s="15">
        <v>2</v>
      </c>
      <c r="E58" s="15">
        <v>1</v>
      </c>
      <c r="F58" s="14">
        <f t="shared" si="5"/>
        <v>50</v>
      </c>
      <c r="G58" s="30" t="s">
        <v>35</v>
      </c>
    </row>
    <row r="59" spans="1:7" ht="14" x14ac:dyDescent="0.3">
      <c r="A59" s="46" t="s">
        <v>46</v>
      </c>
      <c r="B59" s="47" t="s">
        <v>60</v>
      </c>
      <c r="C59" s="74">
        <v>85</v>
      </c>
      <c r="D59" s="48"/>
      <c r="E59" s="48"/>
      <c r="F59" s="49"/>
      <c r="G59" s="50"/>
    </row>
    <row r="60" spans="1:7" ht="14" x14ac:dyDescent="0.3">
      <c r="A60" s="46" t="s">
        <v>48</v>
      </c>
      <c r="B60" s="47" t="s">
        <v>60</v>
      </c>
      <c r="C60" s="74">
        <v>85</v>
      </c>
      <c r="D60" s="48"/>
      <c r="E60" s="48"/>
      <c r="F60" s="49"/>
      <c r="G60" s="50"/>
    </row>
    <row r="61" spans="1:7" ht="14" x14ac:dyDescent="0.3">
      <c r="A61" s="46" t="s">
        <v>47</v>
      </c>
      <c r="B61" s="47" t="s">
        <v>60</v>
      </c>
      <c r="C61" s="74">
        <v>85</v>
      </c>
      <c r="D61" s="48">
        <v>2</v>
      </c>
      <c r="E61" s="48">
        <v>2</v>
      </c>
      <c r="F61" s="49">
        <f t="shared" ref="F61" si="6">E61/D61*100</f>
        <v>100</v>
      </c>
      <c r="G61" s="50" t="s">
        <v>34</v>
      </c>
    </row>
    <row r="62" spans="1:7" ht="14" x14ac:dyDescent="0.3">
      <c r="A62" s="46" t="s">
        <v>49</v>
      </c>
      <c r="B62" s="47" t="s">
        <v>60</v>
      </c>
      <c r="C62" s="74">
        <v>85</v>
      </c>
      <c r="D62" s="48"/>
      <c r="E62" s="48"/>
      <c r="F62" s="49"/>
      <c r="G62" s="50"/>
    </row>
    <row r="63" spans="1:7" ht="14" x14ac:dyDescent="0.3">
      <c r="A63" s="46" t="s">
        <v>50</v>
      </c>
      <c r="B63" s="47" t="s">
        <v>57</v>
      </c>
      <c r="C63" s="74">
        <v>90</v>
      </c>
      <c r="D63" s="48">
        <v>27</v>
      </c>
      <c r="E63" s="48">
        <v>27</v>
      </c>
      <c r="F63" s="49">
        <f t="shared" ref="F63:F65" si="7">E63/D63*100</f>
        <v>100</v>
      </c>
      <c r="G63" s="50" t="s">
        <v>34</v>
      </c>
    </row>
    <row r="64" spans="1:7" ht="14" x14ac:dyDescent="0.3">
      <c r="A64" s="28" t="s">
        <v>51</v>
      </c>
      <c r="B64" s="29" t="s">
        <v>58</v>
      </c>
      <c r="C64" s="71">
        <v>85</v>
      </c>
      <c r="D64" s="15">
        <v>27</v>
      </c>
      <c r="E64" s="15">
        <v>19</v>
      </c>
      <c r="F64" s="14">
        <f t="shared" si="7"/>
        <v>70.370370370370367</v>
      </c>
      <c r="G64" s="30" t="s">
        <v>35</v>
      </c>
    </row>
    <row r="65" spans="1:7" ht="14.5" thickBot="1" x14ac:dyDescent="0.35">
      <c r="A65" s="51" t="s">
        <v>52</v>
      </c>
      <c r="B65" s="52" t="s">
        <v>59</v>
      </c>
      <c r="C65" s="75">
        <v>85</v>
      </c>
      <c r="D65" s="53">
        <v>27</v>
      </c>
      <c r="E65" s="53">
        <v>27</v>
      </c>
      <c r="F65" s="54">
        <f t="shared" si="7"/>
        <v>100</v>
      </c>
      <c r="G65" s="55" t="s">
        <v>34</v>
      </c>
    </row>
    <row r="66" spans="1:7" ht="13" thickBot="1" x14ac:dyDescent="0.3">
      <c r="A66" s="56"/>
      <c r="B66" s="56"/>
      <c r="C66" s="57"/>
      <c r="D66" s="58"/>
      <c r="E66" s="56"/>
      <c r="F66" s="56"/>
      <c r="G66" s="56"/>
    </row>
    <row r="67" spans="1:7" ht="14.5" thickBot="1" x14ac:dyDescent="0.35">
      <c r="A67" s="81" t="s">
        <v>67</v>
      </c>
      <c r="B67" s="82"/>
      <c r="C67" s="82"/>
      <c r="D67" s="82"/>
      <c r="E67" s="82"/>
      <c r="F67" s="82"/>
      <c r="G67" s="83"/>
    </row>
    <row r="68" spans="1:7" ht="14.5" thickBot="1" x14ac:dyDescent="0.35">
      <c r="A68" s="59" t="s">
        <v>26</v>
      </c>
      <c r="B68" s="60" t="s">
        <v>31</v>
      </c>
      <c r="C68" s="60" t="s">
        <v>75</v>
      </c>
      <c r="D68" s="60" t="s">
        <v>29</v>
      </c>
      <c r="E68" s="60" t="s">
        <v>30</v>
      </c>
      <c r="F68" s="60" t="s">
        <v>74</v>
      </c>
      <c r="G68" s="61" t="s">
        <v>61</v>
      </c>
    </row>
    <row r="69" spans="1:7" ht="14" x14ac:dyDescent="0.3">
      <c r="A69" s="41" t="s">
        <v>37</v>
      </c>
      <c r="B69" s="42" t="s">
        <v>54</v>
      </c>
      <c r="C69" s="73">
        <v>95</v>
      </c>
      <c r="D69" s="43">
        <v>13</v>
      </c>
      <c r="E69" s="43">
        <v>13</v>
      </c>
      <c r="F69" s="44">
        <f>E69/D69*100</f>
        <v>100</v>
      </c>
      <c r="G69" s="45" t="s">
        <v>34</v>
      </c>
    </row>
    <row r="70" spans="1:7" ht="14" x14ac:dyDescent="0.3">
      <c r="A70" s="46" t="s">
        <v>38</v>
      </c>
      <c r="B70" s="47" t="s">
        <v>55</v>
      </c>
      <c r="C70" s="74">
        <v>100</v>
      </c>
      <c r="D70" s="48">
        <v>13</v>
      </c>
      <c r="E70" s="48">
        <v>13</v>
      </c>
      <c r="F70" s="49">
        <f t="shared" ref="F70:F72" si="8">E70/D70*100</f>
        <v>100</v>
      </c>
      <c r="G70" s="50" t="s">
        <v>34</v>
      </c>
    </row>
    <row r="71" spans="1:7" ht="14" x14ac:dyDescent="0.3">
      <c r="A71" s="46" t="s">
        <v>39</v>
      </c>
      <c r="B71" s="47" t="s">
        <v>56</v>
      </c>
      <c r="C71" s="74">
        <v>100</v>
      </c>
      <c r="D71" s="48">
        <v>13</v>
      </c>
      <c r="E71" s="48">
        <v>13</v>
      </c>
      <c r="F71" s="49">
        <f t="shared" si="8"/>
        <v>100</v>
      </c>
      <c r="G71" s="50" t="s">
        <v>34</v>
      </c>
    </row>
    <row r="72" spans="1:7" ht="14" x14ac:dyDescent="0.3">
      <c r="A72" s="46" t="s">
        <v>40</v>
      </c>
      <c r="B72" s="47" t="s">
        <v>60</v>
      </c>
      <c r="C72" s="74">
        <v>85</v>
      </c>
      <c r="D72" s="48">
        <v>12</v>
      </c>
      <c r="E72" s="48">
        <v>12</v>
      </c>
      <c r="F72" s="49">
        <f t="shared" si="8"/>
        <v>100</v>
      </c>
      <c r="G72" s="50" t="s">
        <v>34</v>
      </c>
    </row>
    <row r="73" spans="1:7" ht="14" x14ac:dyDescent="0.3">
      <c r="A73" s="46" t="s">
        <v>41</v>
      </c>
      <c r="B73" s="47" t="s">
        <v>60</v>
      </c>
      <c r="C73" s="74">
        <v>85</v>
      </c>
      <c r="D73" s="48"/>
      <c r="E73" s="48"/>
      <c r="F73" s="49"/>
      <c r="G73" s="50"/>
    </row>
    <row r="74" spans="1:7" ht="14" x14ac:dyDescent="0.3">
      <c r="A74" s="46" t="s">
        <v>42</v>
      </c>
      <c r="B74" s="47" t="s">
        <v>60</v>
      </c>
      <c r="C74" s="74">
        <v>85</v>
      </c>
      <c r="D74" s="48"/>
      <c r="E74" s="48"/>
      <c r="F74" s="49"/>
      <c r="G74" s="50"/>
    </row>
    <row r="75" spans="1:7" ht="14" x14ac:dyDescent="0.3">
      <c r="A75" s="46" t="s">
        <v>43</v>
      </c>
      <c r="B75" s="47" t="s">
        <v>60</v>
      </c>
      <c r="C75" s="74">
        <v>85</v>
      </c>
      <c r="D75" s="48">
        <v>7</v>
      </c>
      <c r="E75" s="48">
        <v>7</v>
      </c>
      <c r="F75" s="49">
        <f t="shared" ref="F75" si="9">E75/D75*100</f>
        <v>100</v>
      </c>
      <c r="G75" s="50" t="s">
        <v>34</v>
      </c>
    </row>
    <row r="76" spans="1:7" ht="14" x14ac:dyDescent="0.3">
      <c r="A76" s="46" t="s">
        <v>44</v>
      </c>
      <c r="B76" s="47" t="s">
        <v>60</v>
      </c>
      <c r="C76" s="74">
        <v>85</v>
      </c>
      <c r="D76" s="48"/>
      <c r="E76" s="48"/>
      <c r="F76" s="49"/>
      <c r="G76" s="50"/>
    </row>
    <row r="77" spans="1:7" ht="14" x14ac:dyDescent="0.3">
      <c r="A77" s="46" t="s">
        <v>45</v>
      </c>
      <c r="B77" s="47" t="s">
        <v>60</v>
      </c>
      <c r="C77" s="74">
        <v>85</v>
      </c>
      <c r="D77" s="48"/>
      <c r="E77" s="48"/>
      <c r="F77" s="49"/>
      <c r="G77" s="50"/>
    </row>
    <row r="78" spans="1:7" ht="14" x14ac:dyDescent="0.3">
      <c r="A78" s="46" t="s">
        <v>46</v>
      </c>
      <c r="B78" s="47" t="s">
        <v>60</v>
      </c>
      <c r="C78" s="74">
        <v>85</v>
      </c>
      <c r="D78" s="48"/>
      <c r="E78" s="48"/>
      <c r="F78" s="49"/>
      <c r="G78" s="50"/>
    </row>
    <row r="79" spans="1:7" ht="14" x14ac:dyDescent="0.3">
      <c r="A79" s="46" t="s">
        <v>47</v>
      </c>
      <c r="B79" s="47" t="s">
        <v>60</v>
      </c>
      <c r="C79" s="74">
        <v>85</v>
      </c>
      <c r="D79" s="48"/>
      <c r="E79" s="48"/>
      <c r="F79" s="49"/>
      <c r="G79" s="50"/>
    </row>
    <row r="80" spans="1:7" ht="14" x14ac:dyDescent="0.3">
      <c r="A80" s="46" t="s">
        <v>48</v>
      </c>
      <c r="B80" s="47" t="s">
        <v>60</v>
      </c>
      <c r="C80" s="74">
        <v>85</v>
      </c>
      <c r="D80" s="48"/>
      <c r="E80" s="48"/>
      <c r="F80" s="49"/>
      <c r="G80" s="50"/>
    </row>
    <row r="81" spans="1:7" ht="14" x14ac:dyDescent="0.3">
      <c r="A81" s="46" t="s">
        <v>49</v>
      </c>
      <c r="B81" s="47" t="s">
        <v>60</v>
      </c>
      <c r="C81" s="74">
        <v>85</v>
      </c>
      <c r="D81" s="48"/>
      <c r="E81" s="48"/>
      <c r="F81" s="49"/>
      <c r="G81" s="50"/>
    </row>
    <row r="82" spans="1:7" ht="14" x14ac:dyDescent="0.3">
      <c r="A82" s="46" t="s">
        <v>50</v>
      </c>
      <c r="B82" s="47" t="s">
        <v>57</v>
      </c>
      <c r="C82" s="74">
        <v>90</v>
      </c>
      <c r="D82" s="48">
        <v>20</v>
      </c>
      <c r="E82" s="48">
        <v>20</v>
      </c>
      <c r="F82" s="49">
        <f t="shared" ref="F82:F84" si="10">E82/D82*100</f>
        <v>100</v>
      </c>
      <c r="G82" s="50" t="s">
        <v>34</v>
      </c>
    </row>
    <row r="83" spans="1:7" ht="14" x14ac:dyDescent="0.3">
      <c r="A83" s="28" t="s">
        <v>51</v>
      </c>
      <c r="B83" s="29" t="s">
        <v>58</v>
      </c>
      <c r="C83" s="71">
        <v>85</v>
      </c>
      <c r="D83" s="15">
        <v>20</v>
      </c>
      <c r="E83" s="15">
        <v>14</v>
      </c>
      <c r="F83" s="14">
        <f t="shared" si="10"/>
        <v>70</v>
      </c>
      <c r="G83" s="30" t="s">
        <v>35</v>
      </c>
    </row>
    <row r="84" spans="1:7" ht="14.5" thickBot="1" x14ac:dyDescent="0.35">
      <c r="A84" s="51" t="s">
        <v>52</v>
      </c>
      <c r="B84" s="52" t="s">
        <v>59</v>
      </c>
      <c r="C84" s="75">
        <v>85</v>
      </c>
      <c r="D84" s="53">
        <v>20</v>
      </c>
      <c r="E84" s="53">
        <v>19</v>
      </c>
      <c r="F84" s="54">
        <f t="shared" si="10"/>
        <v>95</v>
      </c>
      <c r="G84" s="55" t="s">
        <v>34</v>
      </c>
    </row>
    <row r="85" spans="1:7" ht="13" thickBot="1" x14ac:dyDescent="0.3">
      <c r="A85" s="56"/>
      <c r="B85" s="56"/>
      <c r="C85" s="57"/>
      <c r="D85" s="58"/>
      <c r="E85" s="56"/>
      <c r="F85" s="56"/>
      <c r="G85" s="56"/>
    </row>
    <row r="86" spans="1:7" ht="14.5" thickBot="1" x14ac:dyDescent="0.35">
      <c r="A86" s="81" t="s">
        <v>68</v>
      </c>
      <c r="B86" s="82"/>
      <c r="C86" s="82"/>
      <c r="D86" s="82"/>
      <c r="E86" s="82"/>
      <c r="F86" s="82"/>
      <c r="G86" s="83"/>
    </row>
    <row r="87" spans="1:7" ht="14.5" thickBot="1" x14ac:dyDescent="0.35">
      <c r="A87" s="59" t="s">
        <v>26</v>
      </c>
      <c r="B87" s="60" t="s">
        <v>31</v>
      </c>
      <c r="C87" s="60" t="s">
        <v>75</v>
      </c>
      <c r="D87" s="60" t="s">
        <v>29</v>
      </c>
      <c r="E87" s="60" t="s">
        <v>30</v>
      </c>
      <c r="F87" s="60" t="s">
        <v>74</v>
      </c>
      <c r="G87" s="61" t="s">
        <v>61</v>
      </c>
    </row>
    <row r="88" spans="1:7" ht="14" x14ac:dyDescent="0.3">
      <c r="A88" s="41" t="s">
        <v>37</v>
      </c>
      <c r="B88" s="42" t="s">
        <v>54</v>
      </c>
      <c r="C88" s="73">
        <v>95</v>
      </c>
      <c r="D88" s="43">
        <v>13</v>
      </c>
      <c r="E88" s="43">
        <v>13</v>
      </c>
      <c r="F88" s="44">
        <f>E88/D88*100</f>
        <v>100</v>
      </c>
      <c r="G88" s="45" t="s">
        <v>34</v>
      </c>
    </row>
    <row r="89" spans="1:7" ht="14" x14ac:dyDescent="0.3">
      <c r="A89" s="46" t="s">
        <v>38</v>
      </c>
      <c r="B89" s="47" t="s">
        <v>55</v>
      </c>
      <c r="C89" s="74">
        <v>100</v>
      </c>
      <c r="D89" s="48">
        <v>13</v>
      </c>
      <c r="E89" s="48">
        <v>13</v>
      </c>
      <c r="F89" s="49">
        <f t="shared" ref="F89:F92" si="11">E89/D89*100</f>
        <v>100</v>
      </c>
      <c r="G89" s="50" t="s">
        <v>34</v>
      </c>
    </row>
    <row r="90" spans="1:7" ht="14" x14ac:dyDescent="0.3">
      <c r="A90" s="46" t="s">
        <v>39</v>
      </c>
      <c r="B90" s="47" t="s">
        <v>56</v>
      </c>
      <c r="C90" s="74">
        <v>100</v>
      </c>
      <c r="D90" s="48">
        <v>13</v>
      </c>
      <c r="E90" s="48">
        <v>13</v>
      </c>
      <c r="F90" s="49">
        <f t="shared" si="11"/>
        <v>100</v>
      </c>
      <c r="G90" s="50" t="s">
        <v>34</v>
      </c>
    </row>
    <row r="91" spans="1:7" ht="14" x14ac:dyDescent="0.3">
      <c r="A91" s="46" t="s">
        <v>40</v>
      </c>
      <c r="B91" s="47" t="s">
        <v>60</v>
      </c>
      <c r="C91" s="74">
        <v>85</v>
      </c>
      <c r="D91" s="48"/>
      <c r="E91" s="48"/>
      <c r="F91" s="49"/>
      <c r="G91" s="50"/>
    </row>
    <row r="92" spans="1:7" ht="14" x14ac:dyDescent="0.3">
      <c r="A92" s="46" t="s">
        <v>41</v>
      </c>
      <c r="B92" s="47" t="s">
        <v>60</v>
      </c>
      <c r="C92" s="74">
        <v>85</v>
      </c>
      <c r="D92" s="48">
        <v>13</v>
      </c>
      <c r="E92" s="48">
        <v>13</v>
      </c>
      <c r="F92" s="49">
        <f t="shared" si="11"/>
        <v>100</v>
      </c>
      <c r="G92" s="50" t="s">
        <v>34</v>
      </c>
    </row>
    <row r="93" spans="1:7" ht="14" x14ac:dyDescent="0.3">
      <c r="A93" s="46" t="s">
        <v>42</v>
      </c>
      <c r="B93" s="47" t="s">
        <v>60</v>
      </c>
      <c r="C93" s="74">
        <v>85</v>
      </c>
      <c r="D93" s="48"/>
      <c r="E93" s="48"/>
      <c r="F93" s="49"/>
      <c r="G93" s="50"/>
    </row>
    <row r="94" spans="1:7" ht="14" x14ac:dyDescent="0.3">
      <c r="A94" s="46" t="s">
        <v>43</v>
      </c>
      <c r="B94" s="47" t="s">
        <v>60</v>
      </c>
      <c r="C94" s="74">
        <v>85</v>
      </c>
      <c r="D94" s="48"/>
      <c r="E94" s="48"/>
      <c r="F94" s="49"/>
      <c r="G94" s="50"/>
    </row>
    <row r="95" spans="1:7" ht="14" x14ac:dyDescent="0.3">
      <c r="A95" s="46" t="s">
        <v>44</v>
      </c>
      <c r="B95" s="47" t="s">
        <v>60</v>
      </c>
      <c r="C95" s="74">
        <v>85</v>
      </c>
      <c r="D95" s="48"/>
      <c r="E95" s="48"/>
      <c r="F95" s="49"/>
      <c r="G95" s="50"/>
    </row>
    <row r="96" spans="1:7" ht="14" x14ac:dyDescent="0.3">
      <c r="A96" s="46" t="s">
        <v>45</v>
      </c>
      <c r="B96" s="47" t="s">
        <v>60</v>
      </c>
      <c r="C96" s="74">
        <v>85</v>
      </c>
      <c r="D96" s="48"/>
      <c r="E96" s="48"/>
      <c r="F96" s="49"/>
      <c r="G96" s="50"/>
    </row>
    <row r="97" spans="1:7" ht="14" x14ac:dyDescent="0.3">
      <c r="A97" s="46" t="s">
        <v>46</v>
      </c>
      <c r="B97" s="47" t="s">
        <v>60</v>
      </c>
      <c r="C97" s="74">
        <v>85</v>
      </c>
      <c r="D97" s="48"/>
      <c r="E97" s="48"/>
      <c r="F97" s="49"/>
      <c r="G97" s="50"/>
    </row>
    <row r="98" spans="1:7" ht="14" x14ac:dyDescent="0.3">
      <c r="A98" s="46" t="s">
        <v>47</v>
      </c>
      <c r="B98" s="47" t="s">
        <v>60</v>
      </c>
      <c r="C98" s="74">
        <v>85</v>
      </c>
      <c r="D98" s="48"/>
      <c r="E98" s="48"/>
      <c r="F98" s="49"/>
      <c r="G98" s="50"/>
    </row>
    <row r="99" spans="1:7" ht="14" x14ac:dyDescent="0.3">
      <c r="A99" s="46" t="s">
        <v>48</v>
      </c>
      <c r="B99" s="47" t="s">
        <v>60</v>
      </c>
      <c r="C99" s="74">
        <v>85</v>
      </c>
      <c r="D99" s="48"/>
      <c r="E99" s="48"/>
      <c r="F99" s="49"/>
      <c r="G99" s="50"/>
    </row>
    <row r="100" spans="1:7" ht="14" x14ac:dyDescent="0.3">
      <c r="A100" s="46" t="s">
        <v>49</v>
      </c>
      <c r="B100" s="47" t="s">
        <v>60</v>
      </c>
      <c r="C100" s="74">
        <v>85</v>
      </c>
      <c r="D100" s="48"/>
      <c r="E100" s="48"/>
      <c r="F100" s="49"/>
      <c r="G100" s="50"/>
    </row>
    <row r="101" spans="1:7" ht="14" x14ac:dyDescent="0.3">
      <c r="A101" s="46" t="s">
        <v>50</v>
      </c>
      <c r="B101" s="47" t="s">
        <v>57</v>
      </c>
      <c r="C101" s="74">
        <v>90</v>
      </c>
      <c r="D101" s="48">
        <v>15</v>
      </c>
      <c r="E101" s="48">
        <v>15</v>
      </c>
      <c r="F101" s="49">
        <f t="shared" ref="F101:F103" si="12">E101/D101*100</f>
        <v>100</v>
      </c>
      <c r="G101" s="50" t="s">
        <v>34</v>
      </c>
    </row>
    <row r="102" spans="1:7" ht="14" x14ac:dyDescent="0.3">
      <c r="A102" s="28" t="s">
        <v>51</v>
      </c>
      <c r="B102" s="29" t="s">
        <v>58</v>
      </c>
      <c r="C102" s="71">
        <v>85</v>
      </c>
      <c r="D102" s="15">
        <v>15</v>
      </c>
      <c r="E102" s="15">
        <v>12</v>
      </c>
      <c r="F102" s="14">
        <f t="shared" si="12"/>
        <v>80</v>
      </c>
      <c r="G102" s="30" t="s">
        <v>35</v>
      </c>
    </row>
    <row r="103" spans="1:7" ht="14.5" thickBot="1" x14ac:dyDescent="0.35">
      <c r="A103" s="51" t="s">
        <v>52</v>
      </c>
      <c r="B103" s="52" t="s">
        <v>59</v>
      </c>
      <c r="C103" s="75">
        <v>85</v>
      </c>
      <c r="D103" s="53">
        <v>15</v>
      </c>
      <c r="E103" s="53">
        <v>15</v>
      </c>
      <c r="F103" s="54">
        <f t="shared" si="12"/>
        <v>100</v>
      </c>
      <c r="G103" s="55" t="s">
        <v>34</v>
      </c>
    </row>
    <row r="104" spans="1:7" ht="13" thickBot="1" x14ac:dyDescent="0.3">
      <c r="A104" s="56"/>
      <c r="B104" s="56"/>
      <c r="C104" s="57"/>
      <c r="D104" s="58"/>
      <c r="E104" s="56"/>
      <c r="F104" s="56"/>
      <c r="G104" s="56"/>
    </row>
    <row r="105" spans="1:7" ht="14.5" thickBot="1" x14ac:dyDescent="0.35">
      <c r="A105" s="81" t="s">
        <v>69</v>
      </c>
      <c r="B105" s="82"/>
      <c r="C105" s="82"/>
      <c r="D105" s="82"/>
      <c r="E105" s="82"/>
      <c r="F105" s="82"/>
      <c r="G105" s="83"/>
    </row>
    <row r="106" spans="1:7" ht="14.5" thickBot="1" x14ac:dyDescent="0.35">
      <c r="A106" s="59" t="s">
        <v>26</v>
      </c>
      <c r="B106" s="60" t="s">
        <v>31</v>
      </c>
      <c r="C106" s="60" t="s">
        <v>75</v>
      </c>
      <c r="D106" s="60" t="s">
        <v>29</v>
      </c>
      <c r="E106" s="60" t="s">
        <v>30</v>
      </c>
      <c r="F106" s="60" t="s">
        <v>74</v>
      </c>
      <c r="G106" s="61" t="s">
        <v>61</v>
      </c>
    </row>
    <row r="107" spans="1:7" ht="14" x14ac:dyDescent="0.3">
      <c r="A107" s="41" t="s">
        <v>37</v>
      </c>
      <c r="B107" s="42" t="s">
        <v>54</v>
      </c>
      <c r="C107" s="73">
        <v>95</v>
      </c>
      <c r="D107" s="43">
        <v>8</v>
      </c>
      <c r="E107" s="43">
        <v>8</v>
      </c>
      <c r="F107" s="44">
        <f>E107/D107*100</f>
        <v>100</v>
      </c>
      <c r="G107" s="45" t="s">
        <v>34</v>
      </c>
    </row>
    <row r="108" spans="1:7" ht="14" x14ac:dyDescent="0.3">
      <c r="A108" s="46" t="s">
        <v>38</v>
      </c>
      <c r="B108" s="47" t="s">
        <v>55</v>
      </c>
      <c r="C108" s="74">
        <v>100</v>
      </c>
      <c r="D108" s="48">
        <v>8</v>
      </c>
      <c r="E108" s="48">
        <v>8</v>
      </c>
      <c r="F108" s="49">
        <f t="shared" ref="F108:F111" si="13">E108/D108*100</f>
        <v>100</v>
      </c>
      <c r="G108" s="50" t="s">
        <v>34</v>
      </c>
    </row>
    <row r="109" spans="1:7" ht="14" x14ac:dyDescent="0.3">
      <c r="A109" s="46" t="s">
        <v>39</v>
      </c>
      <c r="B109" s="47" t="s">
        <v>56</v>
      </c>
      <c r="C109" s="74">
        <v>100</v>
      </c>
      <c r="D109" s="48">
        <v>8</v>
      </c>
      <c r="E109" s="48">
        <v>8</v>
      </c>
      <c r="F109" s="49">
        <f t="shared" si="13"/>
        <v>100</v>
      </c>
      <c r="G109" s="50" t="s">
        <v>34</v>
      </c>
    </row>
    <row r="110" spans="1:7" ht="14" x14ac:dyDescent="0.3">
      <c r="A110" s="46" t="s">
        <v>40</v>
      </c>
      <c r="B110" s="47" t="s">
        <v>60</v>
      </c>
      <c r="C110" s="74">
        <v>85</v>
      </c>
      <c r="D110" s="48">
        <v>5</v>
      </c>
      <c r="E110" s="48">
        <v>5</v>
      </c>
      <c r="F110" s="49">
        <f t="shared" si="13"/>
        <v>100</v>
      </c>
      <c r="G110" s="50" t="s">
        <v>34</v>
      </c>
    </row>
    <row r="111" spans="1:7" ht="14" x14ac:dyDescent="0.3">
      <c r="A111" s="46" t="s">
        <v>41</v>
      </c>
      <c r="B111" s="47" t="s">
        <v>60</v>
      </c>
      <c r="C111" s="74">
        <v>85</v>
      </c>
      <c r="D111" s="48">
        <v>8</v>
      </c>
      <c r="E111" s="48">
        <v>8</v>
      </c>
      <c r="F111" s="49">
        <f t="shared" si="13"/>
        <v>100</v>
      </c>
      <c r="G111" s="50" t="s">
        <v>34</v>
      </c>
    </row>
    <row r="112" spans="1:7" ht="14" x14ac:dyDescent="0.3">
      <c r="A112" s="46" t="s">
        <v>42</v>
      </c>
      <c r="B112" s="47" t="s">
        <v>60</v>
      </c>
      <c r="C112" s="74">
        <v>85</v>
      </c>
      <c r="D112" s="48"/>
      <c r="E112" s="48"/>
      <c r="F112" s="49"/>
      <c r="G112" s="50"/>
    </row>
    <row r="113" spans="1:7" ht="14" x14ac:dyDescent="0.3">
      <c r="A113" s="46" t="s">
        <v>43</v>
      </c>
      <c r="B113" s="47" t="s">
        <v>60</v>
      </c>
      <c r="C113" s="74">
        <v>85</v>
      </c>
      <c r="D113" s="48">
        <v>4</v>
      </c>
      <c r="E113" s="48">
        <v>4</v>
      </c>
      <c r="F113" s="49">
        <f t="shared" ref="F113:F114" si="14">E113/D113*100</f>
        <v>100</v>
      </c>
      <c r="G113" s="50" t="s">
        <v>34</v>
      </c>
    </row>
    <row r="114" spans="1:7" ht="14" x14ac:dyDescent="0.3">
      <c r="A114" s="46" t="s">
        <v>44</v>
      </c>
      <c r="B114" s="47" t="s">
        <v>60</v>
      </c>
      <c r="C114" s="74">
        <v>85</v>
      </c>
      <c r="D114" s="48">
        <v>5</v>
      </c>
      <c r="E114" s="48">
        <v>5</v>
      </c>
      <c r="F114" s="49">
        <f t="shared" si="14"/>
        <v>100</v>
      </c>
      <c r="G114" s="50" t="s">
        <v>34</v>
      </c>
    </row>
    <row r="115" spans="1:7" ht="14" x14ac:dyDescent="0.3">
      <c r="A115" s="46" t="s">
        <v>45</v>
      </c>
      <c r="B115" s="47" t="s">
        <v>60</v>
      </c>
      <c r="C115" s="74">
        <v>85</v>
      </c>
      <c r="D115" s="48"/>
      <c r="E115" s="48"/>
      <c r="F115" s="49"/>
      <c r="G115" s="50"/>
    </row>
    <row r="116" spans="1:7" ht="14" x14ac:dyDescent="0.3">
      <c r="A116" s="46" t="s">
        <v>46</v>
      </c>
      <c r="B116" s="47" t="s">
        <v>60</v>
      </c>
      <c r="C116" s="74">
        <v>85</v>
      </c>
      <c r="D116" s="48"/>
      <c r="E116" s="48"/>
      <c r="F116" s="49"/>
      <c r="G116" s="50"/>
    </row>
    <row r="117" spans="1:7" ht="14" x14ac:dyDescent="0.3">
      <c r="A117" s="46" t="s">
        <v>47</v>
      </c>
      <c r="B117" s="47" t="s">
        <v>60</v>
      </c>
      <c r="C117" s="74">
        <v>85</v>
      </c>
      <c r="D117" s="48"/>
      <c r="E117" s="48"/>
      <c r="F117" s="49"/>
      <c r="G117" s="50"/>
    </row>
    <row r="118" spans="1:7" ht="14" x14ac:dyDescent="0.3">
      <c r="A118" s="46" t="s">
        <v>48</v>
      </c>
      <c r="B118" s="47" t="s">
        <v>60</v>
      </c>
      <c r="C118" s="74">
        <v>85</v>
      </c>
      <c r="D118" s="48"/>
      <c r="E118" s="48"/>
      <c r="F118" s="49"/>
      <c r="G118" s="50"/>
    </row>
    <row r="119" spans="1:7" ht="14" x14ac:dyDescent="0.3">
      <c r="A119" s="46" t="s">
        <v>49</v>
      </c>
      <c r="B119" s="47" t="s">
        <v>60</v>
      </c>
      <c r="C119" s="74">
        <v>85</v>
      </c>
      <c r="D119" s="48"/>
      <c r="E119" s="48"/>
      <c r="F119" s="49"/>
      <c r="G119" s="50"/>
    </row>
    <row r="120" spans="1:7" ht="14" x14ac:dyDescent="0.3">
      <c r="A120" s="46" t="s">
        <v>50</v>
      </c>
      <c r="B120" s="47" t="s">
        <v>57</v>
      </c>
      <c r="C120" s="74">
        <v>90</v>
      </c>
      <c r="D120" s="48">
        <v>20</v>
      </c>
      <c r="E120" s="48">
        <v>20</v>
      </c>
      <c r="F120" s="49">
        <f t="shared" ref="F120:F122" si="15">E120/D120*100</f>
        <v>100</v>
      </c>
      <c r="G120" s="50" t="s">
        <v>34</v>
      </c>
    </row>
    <row r="121" spans="1:7" ht="14" x14ac:dyDescent="0.3">
      <c r="A121" s="46" t="s">
        <v>51</v>
      </c>
      <c r="B121" s="47" t="s">
        <v>58</v>
      </c>
      <c r="C121" s="74">
        <v>85</v>
      </c>
      <c r="D121" s="48">
        <v>20</v>
      </c>
      <c r="E121" s="48">
        <v>17</v>
      </c>
      <c r="F121" s="49">
        <f t="shared" si="15"/>
        <v>85</v>
      </c>
      <c r="G121" s="50" t="s">
        <v>34</v>
      </c>
    </row>
    <row r="122" spans="1:7" ht="14.5" thickBot="1" x14ac:dyDescent="0.35">
      <c r="A122" s="51" t="s">
        <v>52</v>
      </c>
      <c r="B122" s="52" t="s">
        <v>59</v>
      </c>
      <c r="C122" s="75">
        <v>85</v>
      </c>
      <c r="D122" s="53">
        <v>20</v>
      </c>
      <c r="E122" s="53">
        <v>20</v>
      </c>
      <c r="F122" s="54">
        <f t="shared" si="15"/>
        <v>100</v>
      </c>
      <c r="G122" s="55" t="s">
        <v>34</v>
      </c>
    </row>
    <row r="123" spans="1:7" ht="13" thickBot="1" x14ac:dyDescent="0.3">
      <c r="A123" s="56"/>
      <c r="B123" s="56"/>
      <c r="C123" s="57"/>
      <c r="D123" s="58"/>
      <c r="E123" s="56"/>
      <c r="F123" s="56"/>
      <c r="G123" s="56"/>
    </row>
    <row r="124" spans="1:7" ht="14.5" thickBot="1" x14ac:dyDescent="0.35">
      <c r="A124" s="81" t="s">
        <v>70</v>
      </c>
      <c r="B124" s="82"/>
      <c r="C124" s="82"/>
      <c r="D124" s="82"/>
      <c r="E124" s="82"/>
      <c r="F124" s="82"/>
      <c r="G124" s="83"/>
    </row>
    <row r="125" spans="1:7" ht="14.5" thickBot="1" x14ac:dyDescent="0.35">
      <c r="A125" s="59" t="s">
        <v>26</v>
      </c>
      <c r="B125" s="60" t="s">
        <v>31</v>
      </c>
      <c r="C125" s="60" t="s">
        <v>75</v>
      </c>
      <c r="D125" s="60" t="s">
        <v>29</v>
      </c>
      <c r="E125" s="60" t="s">
        <v>30</v>
      </c>
      <c r="F125" s="60" t="s">
        <v>74</v>
      </c>
      <c r="G125" s="61" t="s">
        <v>61</v>
      </c>
    </row>
    <row r="126" spans="1:7" ht="14" x14ac:dyDescent="0.3">
      <c r="A126" s="41" t="s">
        <v>37</v>
      </c>
      <c r="B126" s="42" t="s">
        <v>54</v>
      </c>
      <c r="C126" s="73">
        <v>95</v>
      </c>
      <c r="D126" s="43">
        <v>13</v>
      </c>
      <c r="E126" s="43">
        <v>13</v>
      </c>
      <c r="F126" s="44">
        <f>E126/D126*100</f>
        <v>100</v>
      </c>
      <c r="G126" s="45" t="s">
        <v>34</v>
      </c>
    </row>
    <row r="127" spans="1:7" ht="14" x14ac:dyDescent="0.3">
      <c r="A127" s="46" t="s">
        <v>38</v>
      </c>
      <c r="B127" s="47" t="s">
        <v>55</v>
      </c>
      <c r="C127" s="74">
        <v>100</v>
      </c>
      <c r="D127" s="48">
        <v>13</v>
      </c>
      <c r="E127" s="48">
        <v>13</v>
      </c>
      <c r="F127" s="49">
        <f t="shared" ref="F127:F129" si="16">E127/D127*100</f>
        <v>100</v>
      </c>
      <c r="G127" s="50" t="s">
        <v>34</v>
      </c>
    </row>
    <row r="128" spans="1:7" ht="14" x14ac:dyDescent="0.3">
      <c r="A128" s="46" t="s">
        <v>39</v>
      </c>
      <c r="B128" s="47" t="s">
        <v>56</v>
      </c>
      <c r="C128" s="74">
        <v>100</v>
      </c>
      <c r="D128" s="48">
        <v>13</v>
      </c>
      <c r="E128" s="48">
        <v>13</v>
      </c>
      <c r="F128" s="49">
        <f t="shared" si="16"/>
        <v>100</v>
      </c>
      <c r="G128" s="50" t="s">
        <v>34</v>
      </c>
    </row>
    <row r="129" spans="1:7" ht="14" x14ac:dyDescent="0.3">
      <c r="A129" s="46" t="s">
        <v>40</v>
      </c>
      <c r="B129" s="47" t="s">
        <v>60</v>
      </c>
      <c r="C129" s="74">
        <v>85</v>
      </c>
      <c r="D129" s="48">
        <v>8</v>
      </c>
      <c r="E129" s="48">
        <v>8</v>
      </c>
      <c r="F129" s="49">
        <f t="shared" si="16"/>
        <v>100</v>
      </c>
      <c r="G129" s="50" t="s">
        <v>34</v>
      </c>
    </row>
    <row r="130" spans="1:7" ht="14" x14ac:dyDescent="0.3">
      <c r="A130" s="46" t="s">
        <v>41</v>
      </c>
      <c r="B130" s="47" t="s">
        <v>60</v>
      </c>
      <c r="C130" s="74">
        <v>85</v>
      </c>
      <c r="D130" s="48"/>
      <c r="E130" s="48"/>
      <c r="F130" s="49"/>
      <c r="G130" s="50"/>
    </row>
    <row r="131" spans="1:7" ht="14" x14ac:dyDescent="0.3">
      <c r="A131" s="46" t="s">
        <v>42</v>
      </c>
      <c r="B131" s="47" t="s">
        <v>60</v>
      </c>
      <c r="C131" s="74">
        <v>85</v>
      </c>
      <c r="D131" s="48"/>
      <c r="E131" s="48"/>
      <c r="F131" s="49"/>
      <c r="G131" s="50"/>
    </row>
    <row r="132" spans="1:7" ht="14" x14ac:dyDescent="0.3">
      <c r="A132" s="46" t="s">
        <v>43</v>
      </c>
      <c r="B132" s="47" t="s">
        <v>60</v>
      </c>
      <c r="C132" s="74">
        <v>85</v>
      </c>
      <c r="D132" s="48">
        <v>13</v>
      </c>
      <c r="E132" s="48">
        <v>12</v>
      </c>
      <c r="F132" s="49">
        <f t="shared" ref="F132" si="17">E132/D132*100</f>
        <v>92.307692307692307</v>
      </c>
      <c r="G132" s="50" t="s">
        <v>34</v>
      </c>
    </row>
    <row r="133" spans="1:7" ht="14" x14ac:dyDescent="0.3">
      <c r="A133" s="46" t="s">
        <v>44</v>
      </c>
      <c r="B133" s="47" t="s">
        <v>60</v>
      </c>
      <c r="C133" s="74">
        <v>85</v>
      </c>
      <c r="D133" s="48"/>
      <c r="E133" s="48"/>
      <c r="F133" s="49"/>
      <c r="G133" s="50"/>
    </row>
    <row r="134" spans="1:7" ht="14" x14ac:dyDescent="0.3">
      <c r="A134" s="46" t="s">
        <v>45</v>
      </c>
      <c r="B134" s="47" t="s">
        <v>60</v>
      </c>
      <c r="C134" s="74">
        <v>85</v>
      </c>
      <c r="D134" s="48"/>
      <c r="E134" s="48"/>
      <c r="F134" s="49"/>
      <c r="G134" s="50"/>
    </row>
    <row r="135" spans="1:7" ht="14" x14ac:dyDescent="0.3">
      <c r="A135" s="46" t="s">
        <v>46</v>
      </c>
      <c r="B135" s="47" t="s">
        <v>60</v>
      </c>
      <c r="C135" s="74">
        <v>85</v>
      </c>
      <c r="D135" s="48"/>
      <c r="E135" s="48"/>
      <c r="F135" s="49"/>
      <c r="G135" s="50"/>
    </row>
    <row r="136" spans="1:7" ht="14" x14ac:dyDescent="0.3">
      <c r="A136" s="46" t="s">
        <v>47</v>
      </c>
      <c r="B136" s="47" t="s">
        <v>60</v>
      </c>
      <c r="C136" s="74">
        <v>85</v>
      </c>
      <c r="D136" s="48"/>
      <c r="E136" s="48"/>
      <c r="F136" s="49"/>
      <c r="G136" s="50"/>
    </row>
    <row r="137" spans="1:7" ht="14" x14ac:dyDescent="0.3">
      <c r="A137" s="46" t="s">
        <v>48</v>
      </c>
      <c r="B137" s="47" t="s">
        <v>60</v>
      </c>
      <c r="C137" s="74">
        <v>85</v>
      </c>
      <c r="D137" s="48"/>
      <c r="E137" s="48"/>
      <c r="F137" s="49"/>
      <c r="G137" s="50"/>
    </row>
    <row r="138" spans="1:7" ht="14" x14ac:dyDescent="0.3">
      <c r="A138" s="46" t="s">
        <v>49</v>
      </c>
      <c r="B138" s="47" t="s">
        <v>60</v>
      </c>
      <c r="C138" s="74">
        <v>85</v>
      </c>
      <c r="D138" s="48"/>
      <c r="E138" s="48"/>
      <c r="F138" s="49"/>
      <c r="G138" s="50"/>
    </row>
    <row r="139" spans="1:7" ht="14" x14ac:dyDescent="0.3">
      <c r="A139" s="46" t="s">
        <v>50</v>
      </c>
      <c r="B139" s="47" t="s">
        <v>57</v>
      </c>
      <c r="C139" s="74">
        <v>90</v>
      </c>
      <c r="D139" s="48">
        <v>19</v>
      </c>
      <c r="E139" s="48">
        <v>19</v>
      </c>
      <c r="F139" s="49">
        <f t="shared" ref="F139:F141" si="18">E139/D139*100</f>
        <v>100</v>
      </c>
      <c r="G139" s="50" t="s">
        <v>34</v>
      </c>
    </row>
    <row r="140" spans="1:7" ht="14" x14ac:dyDescent="0.3">
      <c r="A140" s="46" t="s">
        <v>51</v>
      </c>
      <c r="B140" s="47" t="s">
        <v>58</v>
      </c>
      <c r="C140" s="74">
        <v>85</v>
      </c>
      <c r="D140" s="48">
        <v>19</v>
      </c>
      <c r="E140" s="48">
        <v>19</v>
      </c>
      <c r="F140" s="49">
        <f t="shared" si="18"/>
        <v>100</v>
      </c>
      <c r="G140" s="50" t="s">
        <v>34</v>
      </c>
    </row>
    <row r="141" spans="1:7" ht="14.5" thickBot="1" x14ac:dyDescent="0.35">
      <c r="A141" s="51" t="s">
        <v>52</v>
      </c>
      <c r="B141" s="52" t="s">
        <v>59</v>
      </c>
      <c r="C141" s="75">
        <v>85</v>
      </c>
      <c r="D141" s="53">
        <v>19</v>
      </c>
      <c r="E141" s="53">
        <v>18</v>
      </c>
      <c r="F141" s="54">
        <f t="shared" si="18"/>
        <v>94.73684210526315</v>
      </c>
      <c r="G141" s="55" t="s">
        <v>34</v>
      </c>
    </row>
    <row r="142" spans="1:7" ht="13" thickBot="1" x14ac:dyDescent="0.3">
      <c r="A142" s="56"/>
      <c r="B142" s="56"/>
      <c r="C142" s="57"/>
      <c r="D142" s="58"/>
      <c r="E142" s="56"/>
      <c r="F142" s="56"/>
      <c r="G142" s="56"/>
    </row>
    <row r="143" spans="1:7" ht="14.5" thickBot="1" x14ac:dyDescent="0.35">
      <c r="A143" s="81" t="s">
        <v>71</v>
      </c>
      <c r="B143" s="82"/>
      <c r="C143" s="82"/>
      <c r="D143" s="82"/>
      <c r="E143" s="82"/>
      <c r="F143" s="82"/>
      <c r="G143" s="83"/>
    </row>
    <row r="144" spans="1:7" ht="14.5" thickBot="1" x14ac:dyDescent="0.35">
      <c r="A144" s="59" t="s">
        <v>26</v>
      </c>
      <c r="B144" s="60" t="s">
        <v>31</v>
      </c>
      <c r="C144" s="60" t="s">
        <v>75</v>
      </c>
      <c r="D144" s="60" t="s">
        <v>29</v>
      </c>
      <c r="E144" s="60" t="s">
        <v>30</v>
      </c>
      <c r="F144" s="60" t="s">
        <v>74</v>
      </c>
      <c r="G144" s="61" t="s">
        <v>61</v>
      </c>
    </row>
    <row r="145" spans="1:7" ht="14" x14ac:dyDescent="0.3">
      <c r="A145" s="41" t="s">
        <v>37</v>
      </c>
      <c r="B145" s="42" t="s">
        <v>54</v>
      </c>
      <c r="C145" s="73">
        <v>95</v>
      </c>
      <c r="D145" s="43">
        <v>12</v>
      </c>
      <c r="E145" s="43">
        <v>12</v>
      </c>
      <c r="F145" s="44">
        <f>E145/D145*100</f>
        <v>100</v>
      </c>
      <c r="G145" s="45" t="s">
        <v>34</v>
      </c>
    </row>
    <row r="146" spans="1:7" ht="14" x14ac:dyDescent="0.3">
      <c r="A146" s="46" t="s">
        <v>38</v>
      </c>
      <c r="B146" s="47" t="s">
        <v>55</v>
      </c>
      <c r="C146" s="74">
        <v>100</v>
      </c>
      <c r="D146" s="48">
        <v>12</v>
      </c>
      <c r="E146" s="48">
        <v>12</v>
      </c>
      <c r="F146" s="49">
        <f t="shared" ref="F146:F149" si="19">E146/D146*100</f>
        <v>100</v>
      </c>
      <c r="G146" s="50" t="s">
        <v>34</v>
      </c>
    </row>
    <row r="147" spans="1:7" ht="14" x14ac:dyDescent="0.3">
      <c r="A147" s="46" t="s">
        <v>39</v>
      </c>
      <c r="B147" s="47" t="s">
        <v>56</v>
      </c>
      <c r="C147" s="74">
        <v>100</v>
      </c>
      <c r="D147" s="48">
        <v>12</v>
      </c>
      <c r="E147" s="48">
        <v>12</v>
      </c>
      <c r="F147" s="49">
        <f t="shared" si="19"/>
        <v>100</v>
      </c>
      <c r="G147" s="50" t="s">
        <v>34</v>
      </c>
    </row>
    <row r="148" spans="1:7" ht="14" x14ac:dyDescent="0.3">
      <c r="A148" s="46" t="s">
        <v>40</v>
      </c>
      <c r="B148" s="47" t="s">
        <v>60</v>
      </c>
      <c r="C148" s="74">
        <v>85</v>
      </c>
      <c r="D148" s="48">
        <v>11</v>
      </c>
      <c r="E148" s="48">
        <v>11</v>
      </c>
      <c r="F148" s="49">
        <f t="shared" si="19"/>
        <v>100</v>
      </c>
      <c r="G148" s="50" t="s">
        <v>34</v>
      </c>
    </row>
    <row r="149" spans="1:7" ht="14" x14ac:dyDescent="0.3">
      <c r="A149" s="46" t="s">
        <v>41</v>
      </c>
      <c r="B149" s="47" t="s">
        <v>60</v>
      </c>
      <c r="C149" s="74">
        <v>85</v>
      </c>
      <c r="D149" s="48">
        <v>2</v>
      </c>
      <c r="E149" s="48">
        <v>2</v>
      </c>
      <c r="F149" s="49">
        <f t="shared" si="19"/>
        <v>100</v>
      </c>
      <c r="G149" s="50" t="s">
        <v>34</v>
      </c>
    </row>
    <row r="150" spans="1:7" ht="14" x14ac:dyDescent="0.3">
      <c r="A150" s="46" t="s">
        <v>42</v>
      </c>
      <c r="B150" s="47" t="s">
        <v>60</v>
      </c>
      <c r="C150" s="74">
        <v>85</v>
      </c>
      <c r="D150" s="48"/>
      <c r="E150" s="48"/>
      <c r="F150" s="49"/>
      <c r="G150" s="50"/>
    </row>
    <row r="151" spans="1:7" ht="14" x14ac:dyDescent="0.3">
      <c r="A151" s="46" t="s">
        <v>43</v>
      </c>
      <c r="B151" s="47" t="s">
        <v>60</v>
      </c>
      <c r="C151" s="74">
        <v>85</v>
      </c>
      <c r="D151" s="48">
        <v>7</v>
      </c>
      <c r="E151" s="48">
        <v>7</v>
      </c>
      <c r="F151" s="49">
        <f t="shared" ref="F151:F152" si="20">E151/D151*100</f>
        <v>100</v>
      </c>
      <c r="G151" s="50" t="s">
        <v>34</v>
      </c>
    </row>
    <row r="152" spans="1:7" ht="14" x14ac:dyDescent="0.3">
      <c r="A152" s="46" t="s">
        <v>44</v>
      </c>
      <c r="B152" s="47" t="s">
        <v>60</v>
      </c>
      <c r="C152" s="74">
        <v>85</v>
      </c>
      <c r="D152" s="48">
        <v>1</v>
      </c>
      <c r="E152" s="48">
        <v>1</v>
      </c>
      <c r="F152" s="49">
        <f t="shared" si="20"/>
        <v>100</v>
      </c>
      <c r="G152" s="50" t="s">
        <v>34</v>
      </c>
    </row>
    <row r="153" spans="1:7" ht="14" x14ac:dyDescent="0.3">
      <c r="A153" s="46" t="s">
        <v>45</v>
      </c>
      <c r="B153" s="47" t="s">
        <v>60</v>
      </c>
      <c r="C153" s="74">
        <v>85</v>
      </c>
      <c r="D153" s="48"/>
      <c r="E153" s="48"/>
      <c r="F153" s="49"/>
      <c r="G153" s="50"/>
    </row>
    <row r="154" spans="1:7" ht="14" x14ac:dyDescent="0.3">
      <c r="A154" s="46" t="s">
        <v>46</v>
      </c>
      <c r="B154" s="47" t="s">
        <v>60</v>
      </c>
      <c r="C154" s="74">
        <v>85</v>
      </c>
      <c r="D154" s="48"/>
      <c r="E154" s="48"/>
      <c r="F154" s="49"/>
      <c r="G154" s="50"/>
    </row>
    <row r="155" spans="1:7" ht="14" x14ac:dyDescent="0.3">
      <c r="A155" s="46" t="s">
        <v>47</v>
      </c>
      <c r="B155" s="47" t="s">
        <v>60</v>
      </c>
      <c r="C155" s="74">
        <v>85</v>
      </c>
      <c r="D155" s="48"/>
      <c r="E155" s="48"/>
      <c r="F155" s="49"/>
      <c r="G155" s="50"/>
    </row>
    <row r="156" spans="1:7" ht="14" x14ac:dyDescent="0.3">
      <c r="A156" s="46" t="s">
        <v>48</v>
      </c>
      <c r="B156" s="47" t="s">
        <v>60</v>
      </c>
      <c r="C156" s="74">
        <v>85</v>
      </c>
      <c r="D156" s="48"/>
      <c r="E156" s="48"/>
      <c r="F156" s="49"/>
      <c r="G156" s="50"/>
    </row>
    <row r="157" spans="1:7" ht="14" x14ac:dyDescent="0.3">
      <c r="A157" s="46" t="s">
        <v>49</v>
      </c>
      <c r="B157" s="47" t="s">
        <v>60</v>
      </c>
      <c r="C157" s="74">
        <v>85</v>
      </c>
      <c r="D157" s="48"/>
      <c r="E157" s="48"/>
      <c r="F157" s="49"/>
      <c r="G157" s="50"/>
    </row>
    <row r="158" spans="1:7" ht="14" x14ac:dyDescent="0.3">
      <c r="A158" s="46" t="s">
        <v>50</v>
      </c>
      <c r="B158" s="47" t="s">
        <v>57</v>
      </c>
      <c r="C158" s="74">
        <v>90</v>
      </c>
      <c r="D158" s="48">
        <v>20</v>
      </c>
      <c r="E158" s="48">
        <v>20</v>
      </c>
      <c r="F158" s="49">
        <f t="shared" ref="F158:F160" si="21">E158/D158*100</f>
        <v>100</v>
      </c>
      <c r="G158" s="50" t="s">
        <v>34</v>
      </c>
    </row>
    <row r="159" spans="1:7" ht="14" x14ac:dyDescent="0.3">
      <c r="A159" s="46" t="s">
        <v>51</v>
      </c>
      <c r="B159" s="47" t="s">
        <v>58</v>
      </c>
      <c r="C159" s="74">
        <v>85</v>
      </c>
      <c r="D159" s="48">
        <v>20</v>
      </c>
      <c r="E159" s="48">
        <v>18</v>
      </c>
      <c r="F159" s="49">
        <f t="shared" si="21"/>
        <v>90</v>
      </c>
      <c r="G159" s="50" t="s">
        <v>34</v>
      </c>
    </row>
    <row r="160" spans="1:7" ht="14.5" thickBot="1" x14ac:dyDescent="0.35">
      <c r="A160" s="51" t="s">
        <v>52</v>
      </c>
      <c r="B160" s="52" t="s">
        <v>59</v>
      </c>
      <c r="C160" s="75">
        <v>85</v>
      </c>
      <c r="D160" s="53">
        <v>20</v>
      </c>
      <c r="E160" s="53">
        <v>20</v>
      </c>
      <c r="F160" s="54">
        <f t="shared" si="21"/>
        <v>100</v>
      </c>
      <c r="G160" s="55" t="s">
        <v>34</v>
      </c>
    </row>
  </sheetData>
  <mergeCells count="8">
    <mergeCell ref="A124:G124"/>
    <mergeCell ref="A143:G143"/>
    <mergeCell ref="A8:G8"/>
    <mergeCell ref="A28:G28"/>
    <mergeCell ref="A48:G48"/>
    <mergeCell ref="A67:G67"/>
    <mergeCell ref="A86:G86"/>
    <mergeCell ref="A105:G10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Accuracy</vt:lpstr>
      <vt:lpstr>Quality</vt:lpstr>
    </vt:vector>
  </TitlesOfParts>
  <Company>Alberta Agriculture and Forestry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RSA PS Field Audit Summary Tables</dc:title>
  <dc:subject>Reforestation</dc:subject>
  <dc:creator/>
  <cp:keywords>Reforestation Standard of Alberta, RSA, Forest Management, Forest Industry</cp:keywords>
  <cp:lastModifiedBy>wendy.machan</cp:lastModifiedBy>
  <dcterms:created xsi:type="dcterms:W3CDTF">2020-03-26T20:58:33Z</dcterms:created>
  <dcterms:modified xsi:type="dcterms:W3CDTF">2020-06-11T22:01:03Z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2020-06-11T21:56:58Z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9bd94889-29b9-4f9d-9ec2-00008647a75d</vt:lpwstr>
  </property>
  <property fmtid="{D5CDD505-2E9C-101B-9397-08002B2CF9AE}" pid="8" name="MSIP_Label_abf2ea38-542c-4b75-bd7d-582ec36a519f_ContentBits">
    <vt:lpwstr>2</vt:lpwstr>
  </property>
</Properties>
</file>