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6" documentId="13_ncr:1_{A624A875-8DB2-46AA-B832-C06D3080C953}" xr6:coauthVersionLast="47" xr6:coauthVersionMax="47" xr10:uidLastSave="{E18FA5D9-1918-4F5B-890A-1C2C14D3D697}"/>
  <workbookProtection workbookAlgorithmName="SHA-512" workbookHashValue="/fUKUmuJ+8kR4UDOQcfzVA92CcNc5e6I/Pwfy818i9O4AutryXOOrqlLPKzEykdnTUKJRuMPLISV2JwGRHBnIQ==" workbookSaltValue="1sYmHxGlfZMolkHnONurBw==" workbookSpinCount="100000" lockStructure="1"/>
  <bookViews>
    <workbookView xWindow="1590" yWindow="960" windowWidth="23610" windowHeight="14355" xr2:uid="{00000000-000D-0000-FFFF-FFFF00000000}"/>
  </bookViews>
  <sheets>
    <sheet name="Read Me- Instructions" sheetId="8" r:id="rId1"/>
    <sheet name="Summary - For Office Use Only" sheetId="9" r:id="rId2"/>
    <sheet name="1. Application Budget" sheetId="2" r:id="rId3"/>
    <sheet name="2. Final Cost Report-DETAIL" sheetId="4" r:id="rId4"/>
    <sheet name="Sheet1" sheetId="7" state="hidden" r:id="rId5"/>
  </sheets>
  <externalReferences>
    <externalReference r:id="rId6"/>
  </externalReferences>
  <definedNames>
    <definedName name="_xlnm._FilterDatabase" localSheetId="3" hidden="1">'2. Final Cost Report-DETAIL'!$A$1:$H$33</definedName>
    <definedName name="accessoires" localSheetId="2">'1. Application Budget'!#REF!</definedName>
    <definedName name="accessoires" localSheetId="3">'2. Final Cost Report-DETAIL'!#REF!</definedName>
    <definedName name="accessoires" localSheetId="1">'Summary - For Office Use Only'!#REF!</definedName>
    <definedName name="accessoires">#REF!</definedName>
    <definedName name="amortissement_séries" localSheetId="2">'1. Application Budget'!#REF!</definedName>
    <definedName name="amortissement_séries" localSheetId="3">'2. Final Cost Report-DETAIL'!#REF!</definedName>
    <definedName name="amortissement_séries" localSheetId="1">'Summary - For Office Use Only'!#REF!</definedName>
    <definedName name="amortissement_séries">#REF!</definedName>
    <definedName name="animaux" localSheetId="2">'1. Application Budget'!#REF!</definedName>
    <definedName name="animaux" localSheetId="3">'2. Final Cost Report-DETAIL'!#REF!</definedName>
    <definedName name="animaux" localSheetId="1">'Summary - For Office Use Only'!#REF!</definedName>
    <definedName name="animaux">#REF!</definedName>
    <definedName name="bénéfices_marginaux" localSheetId="2">'1. Application Budget'!#REF!</definedName>
    <definedName name="bénéfices_marginaux" localSheetId="3">'2. Final Cost Report-DETAIL'!#REF!</definedName>
    <definedName name="bénéfices_marginaux" localSheetId="1">'Summary - For Office Use Only'!#REF!</definedName>
    <definedName name="bénéfices_marginaux">#REF!</definedName>
    <definedName name="caméra" localSheetId="2">'1. Application Budget'!#REF!</definedName>
    <definedName name="caméra" localSheetId="3">'2. Final Cost Report-DETAIL'!#REF!</definedName>
    <definedName name="caméra" localSheetId="1">'Summary - For Office Use Only'!#REF!</definedName>
    <definedName name="caméra">#REF!</definedName>
    <definedName name="comédiens" localSheetId="2">'1. Application Budget'!#REF!</definedName>
    <definedName name="comédiens" localSheetId="3">'2. Final Cost Report-DETAIL'!#REF!</definedName>
    <definedName name="comédiens" localSheetId="1">'Summary - For Office Use Only'!#REF!</definedName>
    <definedName name="comédiens">#REF!</definedName>
    <definedName name="costumes" localSheetId="2">'1. Application Budget'!#REF!</definedName>
    <definedName name="costumes" localSheetId="3">'2. Final Cost Report-DETAIL'!#REF!</definedName>
    <definedName name="costumes" localSheetId="1">'Summary - For Office Use Only'!#REF!</definedName>
    <definedName name="costumes">#REF!</definedName>
    <definedName name="coût_de_l_émission" localSheetId="2">'1. Application Budget'!#REF!</definedName>
    <definedName name="coût_de_l_émission" localSheetId="3">'2. Final Cost Report-DETAIL'!#REF!</definedName>
    <definedName name="coût_de_l_émission" localSheetId="1">'Summary - For Office Use Only'!#REF!</definedName>
    <definedName name="coût_de_l_émission">#REF!</definedName>
    <definedName name="coûts_indirects" localSheetId="2">'1. Application Budget'!#REF!</definedName>
    <definedName name="coûts_indirects" localSheetId="3">'2. Final Cost Report-DETAIL'!#REF!</definedName>
    <definedName name="coûts_indirects" localSheetId="1">'Summary - For Office Use Only'!#REF!</definedName>
    <definedName name="coûts_indirects">#REF!</definedName>
    <definedName name="décors" localSheetId="2">'1. Application Budget'!#REF!</definedName>
    <definedName name="décors" localSheetId="3">'2. Final Cost Report-DETAIL'!#REF!</definedName>
    <definedName name="décors" localSheetId="1">'Summary - For Office Use Only'!#REF!</definedName>
    <definedName name="décors">#REF!</definedName>
    <definedName name="détails_lieux">'[1]***détail'!$A$223</definedName>
    <definedName name="deuxième_équipe" localSheetId="2">'1. Application Budget'!#REF!</definedName>
    <definedName name="deuxième_équipe" localSheetId="3">'2. Final Cost Report-DETAIL'!#REF!</definedName>
    <definedName name="deuxième_équipe" localSheetId="1">'Summary - For Office Use Only'!#REF!</definedName>
    <definedName name="deuxième_équipe">#REF!</definedName>
    <definedName name="droits_d_auteur" localSheetId="2">'1. Application Budget'!#REF!</definedName>
    <definedName name="droits_d_auteur" localSheetId="3">'2. Final Cost Report-DETAIL'!#REF!</definedName>
    <definedName name="droits_d_auteur" localSheetId="1">'Summary - For Office Use Only'!#REF!</definedName>
    <definedName name="droits_d_auteur">#REF!</definedName>
    <definedName name="effets_spéciaux" localSheetId="2">'1. Application Budget'!#REF!</definedName>
    <definedName name="effets_spéciaux" localSheetId="3">'2. Final Cost Report-DETAIL'!#REF!</definedName>
    <definedName name="effets_spéciaux" localSheetId="1">'Summary - For Office Use Only'!#REF!</definedName>
    <definedName name="effets_spéciaux">#REF!</definedName>
    <definedName name="électrique" localSheetId="2">'1. Application Budget'!#REF!</definedName>
    <definedName name="électrique" localSheetId="3">'2. Final Cost Report-DETAIL'!#REF!</definedName>
    <definedName name="électrique" localSheetId="1">'Summary - For Office Use Only'!#REF!</definedName>
    <definedName name="électrique">#REF!</definedName>
    <definedName name="équipe_accessoires" localSheetId="2">'1. Application Budget'!#REF!</definedName>
    <definedName name="équipe_accessoires" localSheetId="3">'2. Final Cost Report-DETAIL'!#REF!</definedName>
    <definedName name="équipe_accessoires" localSheetId="1">'Summary - For Office Use Only'!#REF!</definedName>
    <definedName name="équipe_accessoires">#REF!</definedName>
    <definedName name="équipe_caméra" localSheetId="2">'1. Application Budget'!#REF!</definedName>
    <definedName name="équipe_caméra" localSheetId="3">'2. Final Cost Report-DETAIL'!#REF!</definedName>
    <definedName name="équipe_caméra" localSheetId="1">'Summary - For Office Use Only'!#REF!</definedName>
    <definedName name="équipe_caméra">#REF!</definedName>
    <definedName name="équipe_conception_artistique" localSheetId="2">'1. Application Budget'!#REF!</definedName>
    <definedName name="équipe_conception_artistique" localSheetId="3">'2. Final Cost Report-DETAIL'!#REF!</definedName>
    <definedName name="équipe_conception_artistique" localSheetId="1">'Summary - For Office Use Only'!#REF!</definedName>
    <definedName name="équipe_conception_artistique">#REF!</definedName>
    <definedName name="équipe_construction" localSheetId="2">'1. Application Budget'!#REF!</definedName>
    <definedName name="équipe_construction" localSheetId="3">'2. Final Cost Report-DETAIL'!#REF!</definedName>
    <definedName name="équipe_construction" localSheetId="1">'Summary - For Office Use Only'!#REF!</definedName>
    <definedName name="équipe_construction">#REF!</definedName>
    <definedName name="équipe_costumes" localSheetId="2">'1. Application Budget'!#REF!</definedName>
    <definedName name="équipe_costumes" localSheetId="3">'2. Final Cost Report-DETAIL'!#REF!</definedName>
    <definedName name="équipe_costumes" localSheetId="1">'Summary - For Office Use Only'!#REF!</definedName>
    <definedName name="équipe_costumes">#REF!</definedName>
    <definedName name="équipe_décors" localSheetId="2">'1. Application Budget'!#REF!</definedName>
    <definedName name="équipe_décors" localSheetId="3">'2. Final Cost Report-DETAIL'!#REF!</definedName>
    <definedName name="équipe_décors" localSheetId="1">'Summary - For Office Use Only'!#REF!</definedName>
    <definedName name="équipe_décors">#REF!</definedName>
    <definedName name="équipe_effets_spéciaux" localSheetId="2">'1. Application Budget'!#REF!</definedName>
    <definedName name="équipe_effets_spéciaux" localSheetId="3">'2. Final Cost Report-DETAIL'!#REF!</definedName>
    <definedName name="équipe_effets_spéciaux" localSheetId="1">'Summary - For Office Use Only'!#REF!</definedName>
    <definedName name="équipe_effets_spéciaux">#REF!</definedName>
    <definedName name="équipe_électrique" localSheetId="2">'1. Application Budget'!#REF!</definedName>
    <definedName name="équipe_électrique" localSheetId="3">'2. Final Cost Report-DETAIL'!#REF!</definedName>
    <definedName name="équipe_électrique" localSheetId="1">'Summary - For Office Use Only'!#REF!</definedName>
    <definedName name="équipe_électrique">#REF!</definedName>
    <definedName name="équipe_machiniste" localSheetId="2">'1. Application Budget'!#REF!</definedName>
    <definedName name="équipe_machiniste" localSheetId="3">'2. Final Cost Report-DETAIL'!#REF!</definedName>
    <definedName name="équipe_machiniste" localSheetId="1">'Summary - For Office Use Only'!#REF!</definedName>
    <definedName name="équipe_machiniste">#REF!</definedName>
    <definedName name="équipe_maq_coiff" localSheetId="2">'1. Application Budget'!#REF!</definedName>
    <definedName name="équipe_maq_coiff" localSheetId="3">'2. Final Cost Report-DETAIL'!#REF!</definedName>
    <definedName name="équipe_maq_coiff" localSheetId="1">'Summary - For Office Use Only'!#REF!</definedName>
    <definedName name="équipe_maq_coiff">#REF!</definedName>
    <definedName name="équipe_montage" localSheetId="2">'1. Application Budget'!#REF!</definedName>
    <definedName name="équipe_montage" localSheetId="3">'2. Final Cost Report-DETAIL'!#REF!</definedName>
    <definedName name="équipe_montage" localSheetId="1">'Summary - For Office Use Only'!#REF!</definedName>
    <definedName name="équipe_montage">#REF!</definedName>
    <definedName name="équipe_production" localSheetId="2">'1. Application Budget'!#REF!</definedName>
    <definedName name="équipe_production" localSheetId="3">'2. Final Cost Report-DETAIL'!#REF!</definedName>
    <definedName name="équipe_production" localSheetId="1">'Summary - For Office Use Only'!#REF!</definedName>
    <definedName name="équipe_production">#REF!</definedName>
    <definedName name="équipe_resp_animaux" localSheetId="2">'1. Application Budget'!#REF!</definedName>
    <definedName name="équipe_resp_animaux" localSheetId="3">'2. Final Cost Report-DETAIL'!#REF!</definedName>
    <definedName name="équipe_resp_animaux" localSheetId="1">'Summary - For Office Use Only'!#REF!</definedName>
    <definedName name="équipe_resp_animaux">#REF!</definedName>
    <definedName name="équipe_son" localSheetId="2">'1. Application Budget'!#REF!</definedName>
    <definedName name="équipe_son" localSheetId="3">'2. Final Cost Report-DETAIL'!#REF!</definedName>
    <definedName name="équipe_son" localSheetId="1">'Summary - For Office Use Only'!#REF!</definedName>
    <definedName name="équipe_son">#REF!</definedName>
    <definedName name="équipe_tehnique_vidéo" localSheetId="2">'1. Application Budget'!#REF!</definedName>
    <definedName name="équipe_tehnique_vidéo" localSheetId="3">'2. Final Cost Report-DETAIL'!#REF!</definedName>
    <definedName name="équipe_tehnique_vidéo" localSheetId="1">'Summary - For Office Use Only'!#REF!</definedName>
    <definedName name="équipe_tehnique_vidéo">#REF!</definedName>
    <definedName name="équipe_transport" localSheetId="2">'1. Application Budget'!#REF!</definedName>
    <definedName name="équipe_transport" localSheetId="3">'2. Final Cost Report-DETAIL'!#REF!</definedName>
    <definedName name="équipe_transport" localSheetId="1">'Summary - For Office Use Only'!#REF!</definedName>
    <definedName name="équipe_transport">#REF!</definedName>
    <definedName name="figuration" localSheetId="2">'1. Application Budget'!#REF!</definedName>
    <definedName name="figuration" localSheetId="3">'2. Final Cost Report-DETAIL'!#REF!</definedName>
    <definedName name="figuration" localSheetId="1">'Summary - For Office Use Only'!#REF!</definedName>
    <definedName name="figuration">#REF!</definedName>
    <definedName name="frais_bur._de_prod" localSheetId="2">'1. Application Budget'!#REF!</definedName>
    <definedName name="frais_bur._de_prod" localSheetId="3">'2. Final Cost Report-DETAIL'!#REF!</definedName>
    <definedName name="frais_bur._de_prod" localSheetId="1">'Summary - For Office Use Only'!#REF!</definedName>
    <definedName name="frais_bur._de_prod">#REF!</definedName>
    <definedName name="frais_bur_lieux_de_tournage" localSheetId="2">'1. Application Budget'!#REF!</definedName>
    <definedName name="frais_bur_lieux_de_tournage" localSheetId="3">'2. Final Cost Report-DETAIL'!#REF!</definedName>
    <definedName name="frais_bur_lieux_de_tournage" localSheetId="1">'Summary - For Office Use Only'!#REF!</definedName>
    <definedName name="frais_bur_lieux_de_tournage">#REF!</definedName>
    <definedName name="frais_développement" localSheetId="2">'1. Application Budget'!#REF!</definedName>
    <definedName name="frais_développement" localSheetId="3">'2. Final Cost Report-DETAIL'!#REF!</definedName>
    <definedName name="frais_développement" localSheetId="1">'Summary - For Office Use Only'!#REF!</definedName>
    <definedName name="frais_développement">#REF!</definedName>
    <definedName name="frais_généraux__divers" localSheetId="2">'1. Application Budget'!#REF!</definedName>
    <definedName name="frais_généraux__divers" localSheetId="3">'2. Final Cost Report-DETAIL'!#REF!</definedName>
    <definedName name="frais_généraux__divers" localSheetId="1">'Summary - For Office Use Only'!#REF!</definedName>
    <definedName name="frais_généraux__divers">#REF!</definedName>
    <definedName name="frais_lieux_de_tournage" localSheetId="2">'1. Application Budget'!#REF!</definedName>
    <definedName name="frais_lieux_de_tournage" localSheetId="3">'2. Final Cost Report-DETAIL'!#REF!</definedName>
    <definedName name="frais_lieux_de_tournage" localSheetId="1">'Summary - For Office Use Only'!#REF!</definedName>
    <definedName name="frais_lieux_de_tournage">#REF!</definedName>
    <definedName name="frais_régie" localSheetId="2">'1. Application Budget'!#REF!</definedName>
    <definedName name="frais_régie" localSheetId="3">'2. Final Cost Report-DETAIL'!#REF!</definedName>
    <definedName name="frais_régie" localSheetId="1">'Summary - For Office Use Only'!#REF!</definedName>
    <definedName name="frais_régie">#REF!</definedName>
    <definedName name="frais_studio" localSheetId="2">'1. Application Budget'!#REF!</definedName>
    <definedName name="frais_studio" localSheetId="3">'2. Final Cost Report-DETAIL'!#REF!</definedName>
    <definedName name="frais_studio" localSheetId="1">'Summary - For Office Use Only'!#REF!</definedName>
    <definedName name="frais_studio">#REF!</definedName>
    <definedName name="garantie_de_bonne_fin" localSheetId="2">'1. Application Budget'!#REF!</definedName>
    <definedName name="garantie_de_bonne_fin" localSheetId="3">'2. Final Cost Report-DETAIL'!#REF!</definedName>
    <definedName name="garantie_de_bonne_fin" localSheetId="1">'Summary - For Office Use Only'!#REF!</definedName>
    <definedName name="garantie_de_bonne_fin">#REF!</definedName>
    <definedName name="grand_total" localSheetId="2">'1. Application Budget'!#REF!</definedName>
    <definedName name="grand_total" localSheetId="3">'2. Final Cost Report-DETAIL'!#REF!</definedName>
    <definedName name="grand_total" localSheetId="1">'Summary - For Office Use Only'!#REF!</definedName>
    <definedName name="grand_total">#REF!</definedName>
    <definedName name="imprévus" localSheetId="2">'1. Application Budget'!#REF!</definedName>
    <definedName name="imprévus" localSheetId="3">'2. Final Cost Report-DETAIL'!#REF!</definedName>
    <definedName name="imprévus" localSheetId="1">'Summary - For Office Use Only'!#REF!</definedName>
    <definedName name="imprévus">#REF!</definedName>
    <definedName name="labo_de_production" localSheetId="2">'1. Application Budget'!#REF!</definedName>
    <definedName name="labo_de_production" localSheetId="3">'2. Final Cost Report-DETAIL'!#REF!</definedName>
    <definedName name="labo_de_production" localSheetId="1">'Summary - For Office Use Only'!#REF!</definedName>
    <definedName name="labo_de_production">#REF!</definedName>
    <definedName name="labo_film_postprod" localSheetId="2">'1. Application Budget'!#REF!</definedName>
    <definedName name="labo_film_postprod" localSheetId="3">'2. Final Cost Report-DETAIL'!#REF!</definedName>
    <definedName name="labo_film_postprod" localSheetId="1">'Summary - For Office Use Only'!#REF!</definedName>
    <definedName name="labo_film_postprod">#REF!</definedName>
    <definedName name="machiniste" localSheetId="2">'1. Application Budget'!#REF!</definedName>
    <definedName name="machiniste" localSheetId="3">'2. Final Cost Report-DETAIL'!#REF!</definedName>
    <definedName name="machiniste" localSheetId="1">'Summary - For Office Use Only'!#REF!</definedName>
    <definedName name="machiniste">#REF!</definedName>
    <definedName name="maquillage_coiffure" localSheetId="2">'1. Application Budget'!#REF!</definedName>
    <definedName name="maquillage_coiffure" localSheetId="3">'2. Final Cost Report-DETAIL'!#REF!</definedName>
    <definedName name="maquillage_coiffure" localSheetId="1">'Summary - For Office Use Only'!#REF!</definedName>
    <definedName name="maquillage_coiffure">#REF!</definedName>
    <definedName name="matériel_d_artiste" localSheetId="2">'1. Application Budget'!#REF!</definedName>
    <definedName name="matériel_d_artiste" localSheetId="3">'2. Final Cost Report-DETAIL'!#REF!</definedName>
    <definedName name="matériel_d_artiste" localSheetId="1">'Summary - For Office Use Only'!#REF!</definedName>
    <definedName name="matériel_d_artiste">#REF!</definedName>
    <definedName name="matériel_de_construction" localSheetId="2">'1. Application Budget'!#REF!</definedName>
    <definedName name="matériel_de_construction" localSheetId="3">'2. Final Cost Report-DETAIL'!#REF!</definedName>
    <definedName name="matériel_de_construction" localSheetId="1">'Summary - For Office Use Only'!#REF!</definedName>
    <definedName name="matériel_de_construction">#REF!</definedName>
    <definedName name="montage" localSheetId="2">'1. Application Budget'!#REF!</definedName>
    <definedName name="montage" localSheetId="3">'2. Final Cost Report-DETAIL'!#REF!</definedName>
    <definedName name="montage" localSheetId="1">'Summary - For Office Use Only'!#REF!</definedName>
    <definedName name="montage">#REF!</definedName>
    <definedName name="musique" localSheetId="2">'1. Application Budget'!#REF!</definedName>
    <definedName name="musique" localSheetId="3">'2. Final Cost Report-DETAIL'!#REF!</definedName>
    <definedName name="musique" localSheetId="1">'Summary - For Office Use Only'!#REF!</definedName>
    <definedName name="musique">#REF!</definedName>
    <definedName name="postprod_film_son" localSheetId="2">'1. Application Budget'!#REF!</definedName>
    <definedName name="postprod_film_son" localSheetId="3">'2. Final Cost Report-DETAIL'!#REF!</definedName>
    <definedName name="postprod_film_son" localSheetId="1">'Summary - For Office Use Only'!#REF!</definedName>
    <definedName name="postprod_film_son">#REF!</definedName>
    <definedName name="postprod_vidéo_image" localSheetId="2">'1. Application Budget'!#REF!</definedName>
    <definedName name="postprod_vidéo_image" localSheetId="3">'2. Final Cost Report-DETAIL'!#REF!</definedName>
    <definedName name="postprod_vidéo_image" localSheetId="1">'Summary - For Office Use Only'!#REF!</definedName>
    <definedName name="postprod_vidéo_image">#REF!</definedName>
    <definedName name="postprod_vidéo_son" localSheetId="2">'1. Application Budget'!#REF!</definedName>
    <definedName name="postprod_vidéo_son" localSheetId="3">'2. Final Cost Report-DETAIL'!#REF!</definedName>
    <definedName name="postprod_vidéo_son" localSheetId="1">'Summary - For Office Use Only'!#REF!</definedName>
    <definedName name="postprod_vidéo_son">#REF!</definedName>
    <definedName name="_xlnm.Print_Area" localSheetId="2">'1. Application Budget'!$A$1:$K$127</definedName>
    <definedName name="_xlnm.Print_Area" localSheetId="3">'2. Final Cost Report-DETAIL'!$A$1:$J$348</definedName>
    <definedName name="_xlnm.Print_Area" localSheetId="0">'Read Me- Instructions'!$A$1:$G$18</definedName>
    <definedName name="_xlnm.Print_Area" localSheetId="1">'Summary - For Office Use Only'!$A$1:$B$108</definedName>
    <definedName name="_xlnm.Print_Titles" localSheetId="2">'1. Application Budget'!$1:$11</definedName>
    <definedName name="_xlnm.Print_Titles" localSheetId="3">'2. Final Cost Report-DETAIL'!$1:$1</definedName>
    <definedName name="_xlnm.Print_Titles" localSheetId="1">'Summary - For Office Use Only'!$1:$11</definedName>
    <definedName name="producteur" localSheetId="2">'1. Application Budget'!#REF!</definedName>
    <definedName name="producteur" localSheetId="3">'2. Final Cost Report-DETAIL'!#REF!</definedName>
    <definedName name="producteur" localSheetId="1">'Summary - For Office Use Only'!#REF!</definedName>
    <definedName name="producteur">#REF!</definedName>
    <definedName name="publicité" localSheetId="2">'1. Application Budget'!#REF!</definedName>
    <definedName name="publicité" localSheetId="3">'2. Final Cost Report-DETAIL'!#REF!</definedName>
    <definedName name="publicité" localSheetId="1">'Summary - For Office Use Only'!#REF!</definedName>
    <definedName name="publicité">#REF!</definedName>
    <definedName name="réalisation" localSheetId="2">'1. Application Budget'!#REF!</definedName>
    <definedName name="réalisation" localSheetId="3">'2. Final Cost Report-DETAIL'!#REF!</definedName>
    <definedName name="réalisation" localSheetId="1">'Summary - For Office Use Only'!#REF!</definedName>
    <definedName name="réalisation">#REF!</definedName>
    <definedName name="rubans_magnétoscopiques" localSheetId="2">'1. Application Budget'!#REF!</definedName>
    <definedName name="rubans_magnétoscopiques" localSheetId="3">'2. Final Cost Report-DETAIL'!#REF!</definedName>
    <definedName name="rubans_magnétoscopiques" localSheetId="1">'Summary - For Office Use Only'!#REF!</definedName>
    <definedName name="rubans_magnétoscopiques">#REF!</definedName>
    <definedName name="scénario" localSheetId="2">'1. Application Budget'!#REF!</definedName>
    <definedName name="scénario" localSheetId="3">'2. Final Cost Report-DETAIL'!#REF!</definedName>
    <definedName name="scénario" localSheetId="1">'Summary - For Office Use Only'!#REF!</definedName>
    <definedName name="scénario">#REF!</definedName>
    <definedName name="sommaire" localSheetId="2">'1. Application Budget'!#REF!</definedName>
    <definedName name="sommaire" localSheetId="3">'2. Final Cost Report-DETAIL'!#REF!</definedName>
    <definedName name="sommaire" localSheetId="1">'Summary - For Office Use Only'!#REF!</definedName>
    <definedName name="sommaire">#REF!</definedName>
    <definedName name="son" localSheetId="2">'1. Application Budget'!#REF!</definedName>
    <definedName name="son" localSheetId="3">'2. Final Cost Report-DETAIL'!#REF!</definedName>
    <definedName name="son" localSheetId="1">'Summary - For Office Use Only'!#REF!</definedName>
    <definedName name="son">#REF!</definedName>
    <definedName name="studio_vidéo" localSheetId="2">'1. Application Budget'!#REF!</definedName>
    <definedName name="studio_vidéo" localSheetId="3">'2. Final Cost Report-DETAIL'!#REF!</definedName>
    <definedName name="studio_vidéo" localSheetId="1">'Summary - For Office Use Only'!#REF!</definedName>
    <definedName name="studio_vidéo">#REF!</definedName>
    <definedName name="titres_optiques_archives" localSheetId="2">'1. Application Budget'!#REF!</definedName>
    <definedName name="titres_optiques_archives" localSheetId="3">'2. Final Cost Report-DETAIL'!#REF!</definedName>
    <definedName name="titres_optiques_archives" localSheetId="1">'Summary - For Office Use Only'!#REF!</definedName>
    <definedName name="titres_optiques_archives">#REF!</definedName>
    <definedName name="transport" localSheetId="2">'1. Application Budget'!#REF!</definedName>
    <definedName name="transport" localSheetId="3">'2. Final Cost Report-DETAIL'!#REF!</definedName>
    <definedName name="transport" localSheetId="1">'Summary - For Office Use Only'!#REF!</definedName>
    <definedName name="transport">#REF!</definedName>
    <definedName name="unité_mobile_vidéo" localSheetId="2">'1. Application Budget'!#REF!</definedName>
    <definedName name="unité_mobile_vidéo" localSheetId="3">'2. Final Cost Report-DETAIL'!#REF!</definedName>
    <definedName name="unité_mobile_vidéo" localSheetId="1">'Summary - For Office Use Only'!#REF!</definedName>
    <definedName name="unité_mobile_vidéo">#REF!</definedName>
    <definedName name="vedettes_forfaitaires" localSheetId="2">'1. Application Budget'!#REF!</definedName>
    <definedName name="vedettes_forfaitaires" localSheetId="3">'2. Final Cost Report-DETAIL'!#REF!</definedName>
    <definedName name="vedettes_forfaitaires" localSheetId="1">'Summary - For Office Use Only'!#REF!</definedName>
    <definedName name="vedettes_forfaitaires">#REF!</definedName>
    <definedName name="version" localSheetId="2">'1. Application Budget'!#REF!</definedName>
    <definedName name="version" localSheetId="3">'2. Final Cost Report-DETAIL'!#REF!</definedName>
    <definedName name="version" localSheetId="1">'Summary - For Office Use Only'!#REF!</definedName>
    <definedName name="version">#REF!</definedName>
    <definedName name="voyages_séjour" localSheetId="2">'1. Application Budget'!#REF!</definedName>
    <definedName name="voyages_séjour" localSheetId="3">'2. Final Cost Report-DETAIL'!#REF!</definedName>
    <definedName name="voyages_séjour" localSheetId="1">'Summary - For Office Use Only'!#REF!</definedName>
    <definedName name="voyages_séjour">#REF!</definedName>
    <definedName name="Z_40963AEF_132B_45AC_BECA_787233ED8A0E_.wvu.PrintArea" localSheetId="2" hidden="1">'1. Application Budget'!#REF!</definedName>
    <definedName name="Z_40963AEF_132B_45AC_BECA_787233ED8A0E_.wvu.PrintArea" localSheetId="3" hidden="1">'2. Final Cost Report-DETAIL'!$A$286:$H$335</definedName>
    <definedName name="Z_40963AEF_132B_45AC_BECA_787233ED8A0E_.wvu.PrintArea" localSheetId="1" hidden="1">'Summary - For Office Use 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4" i="2" l="1"/>
  <c r="C319" i="4" l="1"/>
  <c r="G96" i="9" s="1"/>
  <c r="C91" i="2"/>
  <c r="C107" i="2" s="1"/>
  <c r="F90" i="2"/>
  <c r="F91" i="2" s="1"/>
  <c r="K110" i="2" s="1"/>
  <c r="H5" i="4"/>
  <c r="F8" i="2"/>
  <c r="F9" i="2"/>
  <c r="F10" i="2"/>
  <c r="F11"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C7" i="4"/>
  <c r="G4" i="9" s="1"/>
  <c r="C12" i="4"/>
  <c r="G5" i="9" s="1"/>
  <c r="C17" i="4"/>
  <c r="D7" i="4"/>
  <c r="H4" i="9" s="1"/>
  <c r="D12" i="4"/>
  <c r="H5" i="9" s="1"/>
  <c r="D17" i="4"/>
  <c r="E7" i="4"/>
  <c r="I4" i="9" s="1"/>
  <c r="E12" i="4"/>
  <c r="I5" i="9" s="1"/>
  <c r="E17" i="4"/>
  <c r="G7" i="4"/>
  <c r="G12" i="4"/>
  <c r="G17" i="4"/>
  <c r="F7" i="4"/>
  <c r="F12" i="4"/>
  <c r="F17" i="4"/>
  <c r="C288" i="4"/>
  <c r="G77" i="9" s="1"/>
  <c r="C284" i="4"/>
  <c r="G76" i="9" s="1"/>
  <c r="C280" i="4"/>
  <c r="G75" i="9" s="1"/>
  <c r="C275" i="4"/>
  <c r="G74" i="9" s="1"/>
  <c r="C271" i="4"/>
  <c r="G73" i="9" s="1"/>
  <c r="C266" i="4"/>
  <c r="G72" i="9" s="1"/>
  <c r="C261" i="4"/>
  <c r="C256" i="4"/>
  <c r="C251" i="4"/>
  <c r="C246" i="4"/>
  <c r="G68" i="9" s="1"/>
  <c r="D288" i="4"/>
  <c r="H77" i="9" s="1"/>
  <c r="D284" i="4"/>
  <c r="H76" i="9" s="1"/>
  <c r="D280" i="4"/>
  <c r="D275" i="4"/>
  <c r="H74" i="9" s="1"/>
  <c r="D271" i="4"/>
  <c r="H73" i="9" s="1"/>
  <c r="D266" i="4"/>
  <c r="D261" i="4"/>
  <c r="H71" i="9" s="1"/>
  <c r="D256" i="4"/>
  <c r="H70" i="9" s="1"/>
  <c r="D251" i="4"/>
  <c r="D246" i="4"/>
  <c r="H68" i="9" s="1"/>
  <c r="C238" i="4"/>
  <c r="G64" i="9" s="1"/>
  <c r="C234" i="4"/>
  <c r="G63" i="9" s="1"/>
  <c r="C230" i="4"/>
  <c r="G62" i="9" s="1"/>
  <c r="C226" i="4"/>
  <c r="G61" i="9" s="1"/>
  <c r="C222" i="4"/>
  <c r="G60" i="9" s="1"/>
  <c r="C218" i="4"/>
  <c r="G59" i="9" s="1"/>
  <c r="C214" i="4"/>
  <c r="G58" i="9" s="1"/>
  <c r="C210" i="4"/>
  <c r="G57" i="9" s="1"/>
  <c r="C206" i="4"/>
  <c r="C202" i="4"/>
  <c r="G55" i="9" s="1"/>
  <c r="C198" i="4"/>
  <c r="G54" i="9" s="1"/>
  <c r="C194" i="4"/>
  <c r="C190" i="4"/>
  <c r="G52" i="9" s="1"/>
  <c r="C186" i="4"/>
  <c r="G51" i="9" s="1"/>
  <c r="C182" i="4"/>
  <c r="G50" i="9" s="1"/>
  <c r="C178" i="4"/>
  <c r="G49" i="9" s="1"/>
  <c r="C174" i="4"/>
  <c r="C170" i="4"/>
  <c r="G47" i="9" s="1"/>
  <c r="C166" i="4"/>
  <c r="G46" i="9" s="1"/>
  <c r="C162" i="4"/>
  <c r="G45" i="9" s="1"/>
  <c r="C158" i="4"/>
  <c r="G44" i="9" s="1"/>
  <c r="C154" i="4"/>
  <c r="G43" i="9" s="1"/>
  <c r="C150" i="4"/>
  <c r="G42" i="9" s="1"/>
  <c r="C146" i="4"/>
  <c r="C142" i="4"/>
  <c r="C138" i="4"/>
  <c r="G39" i="9" s="1"/>
  <c r="C134" i="4"/>
  <c r="G38" i="9" s="1"/>
  <c r="C130" i="4"/>
  <c r="G37" i="9" s="1"/>
  <c r="C126" i="4"/>
  <c r="G36" i="9" s="1"/>
  <c r="C122" i="4"/>
  <c r="G35" i="9" s="1"/>
  <c r="C118" i="4"/>
  <c r="G34" i="9" s="1"/>
  <c r="C114" i="4"/>
  <c r="G33" i="9" s="1"/>
  <c r="C110" i="4"/>
  <c r="C106" i="4"/>
  <c r="G31" i="9" s="1"/>
  <c r="C102" i="4"/>
  <c r="C98" i="4"/>
  <c r="C94" i="4"/>
  <c r="G28" i="9" s="1"/>
  <c r="C90" i="4"/>
  <c r="G27" i="9" s="1"/>
  <c r="C86" i="4"/>
  <c r="G26" i="9" s="1"/>
  <c r="C82" i="4"/>
  <c r="G25" i="9" s="1"/>
  <c r="C78" i="4"/>
  <c r="G24" i="9" s="1"/>
  <c r="C74" i="4"/>
  <c r="G23" i="9" s="1"/>
  <c r="C70" i="4"/>
  <c r="G22" i="9" s="1"/>
  <c r="C66" i="4"/>
  <c r="G21" i="9" s="1"/>
  <c r="C62" i="4"/>
  <c r="G20" i="9" s="1"/>
  <c r="C58" i="4"/>
  <c r="G19" i="9" s="1"/>
  <c r="C54" i="4"/>
  <c r="G18" i="9" s="1"/>
  <c r="C50" i="4"/>
  <c r="G17" i="9" s="1"/>
  <c r="C40" i="4"/>
  <c r="C45" i="4"/>
  <c r="G16" i="9" s="1"/>
  <c r="D238" i="4"/>
  <c r="H64" i="9" s="1"/>
  <c r="D234" i="4"/>
  <c r="H63" i="9" s="1"/>
  <c r="D230" i="4"/>
  <c r="H62" i="9" s="1"/>
  <c r="D226" i="4"/>
  <c r="H61" i="9" s="1"/>
  <c r="D222" i="4"/>
  <c r="H60" i="9" s="1"/>
  <c r="D218" i="4"/>
  <c r="H59" i="9" s="1"/>
  <c r="D214" i="4"/>
  <c r="D210" i="4"/>
  <c r="H57" i="9" s="1"/>
  <c r="D206" i="4"/>
  <c r="H56" i="9" s="1"/>
  <c r="D202" i="4"/>
  <c r="H55" i="9" s="1"/>
  <c r="D198" i="4"/>
  <c r="H54" i="9" s="1"/>
  <c r="D194" i="4"/>
  <c r="H53" i="9" s="1"/>
  <c r="D190" i="4"/>
  <c r="H52" i="9" s="1"/>
  <c r="D186" i="4"/>
  <c r="H51" i="9" s="1"/>
  <c r="D182" i="4"/>
  <c r="D178" i="4"/>
  <c r="H49" i="9" s="1"/>
  <c r="D174" i="4"/>
  <c r="D170" i="4"/>
  <c r="H47" i="9" s="1"/>
  <c r="D166" i="4"/>
  <c r="H46" i="9" s="1"/>
  <c r="D162" i="4"/>
  <c r="D158" i="4"/>
  <c r="D154" i="4"/>
  <c r="H43" i="9" s="1"/>
  <c r="D150" i="4"/>
  <c r="H42" i="9" s="1"/>
  <c r="D146" i="4"/>
  <c r="H41" i="9" s="1"/>
  <c r="D142" i="4"/>
  <c r="H40" i="9" s="1"/>
  <c r="D138" i="4"/>
  <c r="H39" i="9" s="1"/>
  <c r="D134" i="4"/>
  <c r="H38" i="9" s="1"/>
  <c r="D130" i="4"/>
  <c r="H37" i="9" s="1"/>
  <c r="D126" i="4"/>
  <c r="H36" i="9" s="1"/>
  <c r="D122" i="4"/>
  <c r="H35" i="9" s="1"/>
  <c r="D118" i="4"/>
  <c r="D114" i="4"/>
  <c r="H33" i="9" s="1"/>
  <c r="D110" i="4"/>
  <c r="D106" i="4"/>
  <c r="D102" i="4"/>
  <c r="D98" i="4"/>
  <c r="H29" i="9" s="1"/>
  <c r="D94" i="4"/>
  <c r="H28" i="9" s="1"/>
  <c r="D90" i="4"/>
  <c r="H27" i="9" s="1"/>
  <c r="D86" i="4"/>
  <c r="D82" i="4"/>
  <c r="H25" i="9" s="1"/>
  <c r="D78" i="4"/>
  <c r="H24" i="9" s="1"/>
  <c r="D74" i="4"/>
  <c r="H23" i="9" s="1"/>
  <c r="D70" i="4"/>
  <c r="H22" i="9" s="1"/>
  <c r="D66" i="4"/>
  <c r="D62" i="4"/>
  <c r="H20" i="9" s="1"/>
  <c r="D58" i="4"/>
  <c r="H19" i="9" s="1"/>
  <c r="D54" i="4"/>
  <c r="H18" i="9" s="1"/>
  <c r="D50" i="4"/>
  <c r="H17" i="9" s="1"/>
  <c r="D40" i="4"/>
  <c r="D45" i="4"/>
  <c r="H16" i="9" s="1"/>
  <c r="F68" i="2"/>
  <c r="F69" i="2"/>
  <c r="F70" i="2"/>
  <c r="F71" i="2"/>
  <c r="F72" i="2"/>
  <c r="F73" i="2"/>
  <c r="F74" i="2"/>
  <c r="F75" i="2"/>
  <c r="F76" i="2"/>
  <c r="F77" i="2"/>
  <c r="C20" i="9"/>
  <c r="C22" i="4"/>
  <c r="G9" i="9" s="1"/>
  <c r="C27" i="4"/>
  <c r="G10" i="9" s="1"/>
  <c r="C32" i="4"/>
  <c r="G11" i="9" s="1"/>
  <c r="C307" i="4"/>
  <c r="G86" i="9" s="1"/>
  <c r="C301" i="4"/>
  <c r="G83" i="9" s="1"/>
  <c r="C296" i="4"/>
  <c r="G82" i="9" s="1"/>
  <c r="C315" i="4"/>
  <c r="G95" i="9" s="1"/>
  <c r="D22" i="4"/>
  <c r="H9" i="9" s="1"/>
  <c r="D27" i="4"/>
  <c r="H10" i="9" s="1"/>
  <c r="D32" i="4"/>
  <c r="D307" i="4"/>
  <c r="H86" i="9" s="1"/>
  <c r="D301" i="4"/>
  <c r="D296" i="4"/>
  <c r="D319" i="4"/>
  <c r="H96" i="9" s="1"/>
  <c r="D315" i="4"/>
  <c r="E288" i="4"/>
  <c r="I77" i="9" s="1"/>
  <c r="E284" i="4"/>
  <c r="E280" i="4"/>
  <c r="I75" i="9" s="1"/>
  <c r="E275" i="4"/>
  <c r="I74" i="9" s="1"/>
  <c r="E271" i="4"/>
  <c r="I73" i="9" s="1"/>
  <c r="E266" i="4"/>
  <c r="I72" i="9" s="1"/>
  <c r="E261" i="4"/>
  <c r="I71" i="9" s="1"/>
  <c r="E256" i="4"/>
  <c r="E251" i="4"/>
  <c r="I69" i="9" s="1"/>
  <c r="E246" i="4"/>
  <c r="E238" i="4"/>
  <c r="I64" i="9" s="1"/>
  <c r="E234" i="4"/>
  <c r="I63" i="9" s="1"/>
  <c r="E230" i="4"/>
  <c r="I62" i="9" s="1"/>
  <c r="E226" i="4"/>
  <c r="E222" i="4"/>
  <c r="I60" i="9" s="1"/>
  <c r="E218" i="4"/>
  <c r="E214" i="4"/>
  <c r="E210" i="4"/>
  <c r="I57" i="9" s="1"/>
  <c r="E206" i="4"/>
  <c r="I56" i="9" s="1"/>
  <c r="E202" i="4"/>
  <c r="I55" i="9" s="1"/>
  <c r="E198" i="4"/>
  <c r="I54" i="9" s="1"/>
  <c r="E194" i="4"/>
  <c r="I53" i="9" s="1"/>
  <c r="E190" i="4"/>
  <c r="I52" i="9" s="1"/>
  <c r="E186" i="4"/>
  <c r="E182" i="4"/>
  <c r="I50" i="9" s="1"/>
  <c r="E178" i="4"/>
  <c r="I49" i="9" s="1"/>
  <c r="E174" i="4"/>
  <c r="I48" i="9" s="1"/>
  <c r="E170" i="4"/>
  <c r="I47" i="9" s="1"/>
  <c r="E166" i="4"/>
  <c r="I46" i="9" s="1"/>
  <c r="E162" i="4"/>
  <c r="I45" i="9" s="1"/>
  <c r="E158" i="4"/>
  <c r="I44" i="9" s="1"/>
  <c r="E154" i="4"/>
  <c r="I43" i="9" s="1"/>
  <c r="E150" i="4"/>
  <c r="I42" i="9" s="1"/>
  <c r="E146" i="4"/>
  <c r="I41" i="9" s="1"/>
  <c r="E142" i="4"/>
  <c r="I40" i="9" s="1"/>
  <c r="E138" i="4"/>
  <c r="I39" i="9" s="1"/>
  <c r="E134" i="4"/>
  <c r="I38" i="9" s="1"/>
  <c r="E130" i="4"/>
  <c r="E126" i="4"/>
  <c r="I36" i="9" s="1"/>
  <c r="E122" i="4"/>
  <c r="E118" i="4"/>
  <c r="I34" i="9" s="1"/>
  <c r="E114" i="4"/>
  <c r="E110" i="4"/>
  <c r="I32" i="9" s="1"/>
  <c r="E106" i="4"/>
  <c r="I31" i="9" s="1"/>
  <c r="E102" i="4"/>
  <c r="I30" i="9" s="1"/>
  <c r="E98" i="4"/>
  <c r="I29" i="9" s="1"/>
  <c r="E94" i="4"/>
  <c r="I28" i="9" s="1"/>
  <c r="E90" i="4"/>
  <c r="E86" i="4"/>
  <c r="I26" i="9" s="1"/>
  <c r="E82" i="4"/>
  <c r="I25" i="9" s="1"/>
  <c r="E78" i="4"/>
  <c r="E74" i="4"/>
  <c r="I23" i="9" s="1"/>
  <c r="E70" i="4"/>
  <c r="I22" i="9" s="1"/>
  <c r="E66" i="4"/>
  <c r="I21" i="9" s="1"/>
  <c r="E62" i="4"/>
  <c r="I20" i="9" s="1"/>
  <c r="E58" i="4"/>
  <c r="I19" i="9" s="1"/>
  <c r="E54" i="4"/>
  <c r="I18" i="9" s="1"/>
  <c r="E50" i="4"/>
  <c r="I17" i="9" s="1"/>
  <c r="E40" i="4"/>
  <c r="I15" i="9" s="1"/>
  <c r="E45" i="4"/>
  <c r="I16" i="9" s="1"/>
  <c r="E307" i="4"/>
  <c r="I86" i="9" s="1"/>
  <c r="E301" i="4"/>
  <c r="I83" i="9" s="1"/>
  <c r="E296" i="4"/>
  <c r="I82" i="9" s="1"/>
  <c r="E22" i="4"/>
  <c r="E27" i="4"/>
  <c r="E32" i="4"/>
  <c r="I11" i="9" s="1"/>
  <c r="E319" i="4"/>
  <c r="I96" i="9" s="1"/>
  <c r="E315" i="4"/>
  <c r="G288" i="4"/>
  <c r="G284" i="4"/>
  <c r="G280" i="4"/>
  <c r="G275" i="4"/>
  <c r="G271" i="4"/>
  <c r="G266" i="4"/>
  <c r="G261" i="4"/>
  <c r="G256" i="4"/>
  <c r="G251" i="4"/>
  <c r="G246" i="4"/>
  <c r="G238" i="4"/>
  <c r="G234" i="4"/>
  <c r="G230" i="4"/>
  <c r="G226" i="4"/>
  <c r="G222" i="4"/>
  <c r="G218" i="4"/>
  <c r="G214" i="4"/>
  <c r="G210" i="4"/>
  <c r="G206" i="4"/>
  <c r="G202" i="4"/>
  <c r="G198" i="4"/>
  <c r="G194" i="4"/>
  <c r="G190" i="4"/>
  <c r="G186" i="4"/>
  <c r="G182" i="4"/>
  <c r="G178" i="4"/>
  <c r="G174" i="4"/>
  <c r="G170" i="4"/>
  <c r="G166" i="4"/>
  <c r="G162" i="4"/>
  <c r="G158" i="4"/>
  <c r="G154" i="4"/>
  <c r="G150" i="4"/>
  <c r="G146" i="4"/>
  <c r="G142" i="4"/>
  <c r="G138" i="4"/>
  <c r="G134" i="4"/>
  <c r="G130" i="4"/>
  <c r="G126" i="4"/>
  <c r="G122" i="4"/>
  <c r="G118" i="4"/>
  <c r="G114" i="4"/>
  <c r="G110" i="4"/>
  <c r="G106" i="4"/>
  <c r="G102" i="4"/>
  <c r="G98" i="4"/>
  <c r="G94" i="4"/>
  <c r="G90" i="4"/>
  <c r="G86" i="4"/>
  <c r="G82" i="4"/>
  <c r="G78" i="4"/>
  <c r="G74" i="4"/>
  <c r="G70" i="4"/>
  <c r="G66" i="4"/>
  <c r="G62" i="4"/>
  <c r="G58" i="4"/>
  <c r="G54" i="4"/>
  <c r="G50" i="4"/>
  <c r="G40" i="4"/>
  <c r="G45" i="4"/>
  <c r="G307" i="4"/>
  <c r="G301" i="4"/>
  <c r="G296" i="4"/>
  <c r="G22" i="4"/>
  <c r="G27" i="4"/>
  <c r="G32" i="4"/>
  <c r="G319" i="4"/>
  <c r="G315" i="4"/>
  <c r="F288" i="4"/>
  <c r="F284" i="4"/>
  <c r="F280" i="4"/>
  <c r="F275" i="4"/>
  <c r="F271" i="4"/>
  <c r="F266" i="4"/>
  <c r="F261" i="4"/>
  <c r="F256" i="4"/>
  <c r="F251" i="4"/>
  <c r="F246" i="4"/>
  <c r="F238" i="4"/>
  <c r="F234" i="4"/>
  <c r="F230" i="4"/>
  <c r="F226" i="4"/>
  <c r="F222" i="4"/>
  <c r="F218" i="4"/>
  <c r="F214" i="4"/>
  <c r="F210" i="4"/>
  <c r="F206" i="4"/>
  <c r="F202" i="4"/>
  <c r="F198" i="4"/>
  <c r="F194" i="4"/>
  <c r="F190" i="4"/>
  <c r="F186" i="4"/>
  <c r="F182" i="4"/>
  <c r="F178" i="4"/>
  <c r="F174" i="4"/>
  <c r="F170" i="4"/>
  <c r="F166" i="4"/>
  <c r="F162" i="4"/>
  <c r="F158" i="4"/>
  <c r="F154" i="4"/>
  <c r="F150" i="4"/>
  <c r="F146" i="4"/>
  <c r="F142" i="4"/>
  <c r="F138" i="4"/>
  <c r="F134" i="4"/>
  <c r="F130" i="4"/>
  <c r="F126" i="4"/>
  <c r="F122" i="4"/>
  <c r="F118" i="4"/>
  <c r="F114" i="4"/>
  <c r="F110" i="4"/>
  <c r="F106" i="4"/>
  <c r="F102" i="4"/>
  <c r="F98" i="4"/>
  <c r="F94" i="4"/>
  <c r="F90" i="4"/>
  <c r="F86" i="4"/>
  <c r="F82" i="4"/>
  <c r="F78" i="4"/>
  <c r="F74" i="4"/>
  <c r="F70" i="4"/>
  <c r="F66" i="4"/>
  <c r="F62" i="4"/>
  <c r="F58" i="4"/>
  <c r="F54" i="4"/>
  <c r="F50" i="4"/>
  <c r="F40" i="4"/>
  <c r="F45" i="4"/>
  <c r="F307" i="4"/>
  <c r="F301" i="4"/>
  <c r="F296" i="4"/>
  <c r="F22" i="4"/>
  <c r="F27" i="4"/>
  <c r="F32" i="4"/>
  <c r="F319" i="4"/>
  <c r="F315" i="4"/>
  <c r="K103" i="2"/>
  <c r="I76" i="9"/>
  <c r="G71" i="9"/>
  <c r="I70" i="9"/>
  <c r="G70" i="9"/>
  <c r="G69" i="9"/>
  <c r="I61" i="9"/>
  <c r="I59" i="9"/>
  <c r="I58" i="9"/>
  <c r="G56" i="9"/>
  <c r="G53" i="9"/>
  <c r="I51" i="9"/>
  <c r="G48" i="9"/>
  <c r="I85" i="9"/>
  <c r="H85" i="9"/>
  <c r="G85" i="9"/>
  <c r="I8" i="9"/>
  <c r="H8" i="9"/>
  <c r="G8" i="9"/>
  <c r="E86" i="9"/>
  <c r="D86" i="9"/>
  <c r="E85" i="9"/>
  <c r="D85" i="9"/>
  <c r="E83" i="9"/>
  <c r="D83" i="9"/>
  <c r="C83" i="9"/>
  <c r="E82" i="9"/>
  <c r="D82" i="9"/>
  <c r="E90" i="9"/>
  <c r="E91" i="9" s="1"/>
  <c r="D90" i="9"/>
  <c r="D91" i="9" s="1"/>
  <c r="D105" i="9" s="1"/>
  <c r="E96" i="9"/>
  <c r="D96" i="9"/>
  <c r="E95" i="9"/>
  <c r="D95" i="9"/>
  <c r="C96" i="9"/>
  <c r="C95" i="9"/>
  <c r="C90" i="9"/>
  <c r="C91" i="9" s="1"/>
  <c r="C105" i="9" s="1"/>
  <c r="C86" i="9"/>
  <c r="C85" i="9"/>
  <c r="C82" i="9"/>
  <c r="F82" i="9" s="1"/>
  <c r="E77" i="9"/>
  <c r="D77" i="9"/>
  <c r="E76" i="9"/>
  <c r="D76" i="9"/>
  <c r="E75" i="9"/>
  <c r="D75" i="9"/>
  <c r="E74" i="9"/>
  <c r="D74" i="9"/>
  <c r="E73" i="9"/>
  <c r="D73" i="9"/>
  <c r="E72" i="9"/>
  <c r="D72" i="9"/>
  <c r="E71" i="9"/>
  <c r="D71" i="9"/>
  <c r="E70" i="9"/>
  <c r="D70" i="9"/>
  <c r="E69" i="9"/>
  <c r="D69" i="9"/>
  <c r="E68" i="9"/>
  <c r="D68" i="9"/>
  <c r="C77" i="9"/>
  <c r="C76" i="9"/>
  <c r="C75" i="9"/>
  <c r="C74" i="9"/>
  <c r="C73" i="9"/>
  <c r="C72" i="9"/>
  <c r="C71" i="9"/>
  <c r="C70" i="9"/>
  <c r="C69" i="9"/>
  <c r="C68" i="9"/>
  <c r="E64" i="9"/>
  <c r="D64" i="9"/>
  <c r="C64" i="9"/>
  <c r="E63" i="9"/>
  <c r="D63" i="9"/>
  <c r="C63" i="9"/>
  <c r="E62" i="9"/>
  <c r="D62" i="9"/>
  <c r="C62" i="9"/>
  <c r="E61" i="9"/>
  <c r="D61" i="9"/>
  <c r="C61" i="9"/>
  <c r="E60" i="9"/>
  <c r="D60" i="9"/>
  <c r="C60" i="9"/>
  <c r="E59" i="9"/>
  <c r="D59" i="9"/>
  <c r="C59" i="9"/>
  <c r="E58" i="9"/>
  <c r="D58" i="9"/>
  <c r="C58" i="9"/>
  <c r="E57" i="9"/>
  <c r="D57" i="9"/>
  <c r="C57" i="9"/>
  <c r="E56" i="9"/>
  <c r="D56" i="9"/>
  <c r="C56" i="9"/>
  <c r="E55" i="9"/>
  <c r="D55" i="9"/>
  <c r="C55" i="9"/>
  <c r="E54" i="9"/>
  <c r="D54" i="9"/>
  <c r="C54" i="9"/>
  <c r="E53" i="9"/>
  <c r="D53" i="9"/>
  <c r="C53" i="9"/>
  <c r="E52" i="9"/>
  <c r="D52" i="9"/>
  <c r="C52" i="9"/>
  <c r="E51" i="9"/>
  <c r="D51" i="9"/>
  <c r="C51" i="9"/>
  <c r="F51" i="9" s="1"/>
  <c r="E50" i="9"/>
  <c r="D50" i="9"/>
  <c r="C50" i="9"/>
  <c r="E49" i="9"/>
  <c r="D49" i="9"/>
  <c r="C49" i="9"/>
  <c r="E48" i="9"/>
  <c r="D48" i="9"/>
  <c r="C48" i="9"/>
  <c r="E47" i="9"/>
  <c r="D47" i="9"/>
  <c r="C47" i="9"/>
  <c r="E46" i="9"/>
  <c r="D46" i="9"/>
  <c r="C46" i="9"/>
  <c r="E45" i="9"/>
  <c r="D45" i="9"/>
  <c r="C45" i="9"/>
  <c r="E44" i="9"/>
  <c r="D44" i="9"/>
  <c r="C44" i="9"/>
  <c r="E43" i="9"/>
  <c r="D43" i="9"/>
  <c r="C43" i="9"/>
  <c r="E42" i="9"/>
  <c r="D42" i="9"/>
  <c r="C42" i="9"/>
  <c r="E41" i="9"/>
  <c r="D41" i="9"/>
  <c r="C41" i="9"/>
  <c r="E40" i="9"/>
  <c r="D40" i="9"/>
  <c r="C40" i="9"/>
  <c r="E39" i="9"/>
  <c r="D39" i="9"/>
  <c r="C39" i="9"/>
  <c r="E38" i="9"/>
  <c r="D38" i="9"/>
  <c r="C38" i="9"/>
  <c r="E37" i="9"/>
  <c r="D37" i="9"/>
  <c r="C37" i="9"/>
  <c r="E36" i="9"/>
  <c r="D36" i="9"/>
  <c r="C36" i="9"/>
  <c r="E35" i="9"/>
  <c r="D35" i="9"/>
  <c r="C35" i="9"/>
  <c r="E34" i="9"/>
  <c r="D34" i="9"/>
  <c r="C34" i="9"/>
  <c r="E33" i="9"/>
  <c r="D33" i="9"/>
  <c r="C33" i="9"/>
  <c r="E32" i="9"/>
  <c r="D32" i="9"/>
  <c r="C32" i="9"/>
  <c r="E31" i="9"/>
  <c r="D31" i="9"/>
  <c r="C31" i="9"/>
  <c r="E30" i="9"/>
  <c r="D30" i="9"/>
  <c r="C30" i="9"/>
  <c r="E29" i="9"/>
  <c r="D29" i="9"/>
  <c r="C29" i="9"/>
  <c r="E28" i="9"/>
  <c r="D28" i="9"/>
  <c r="C28" i="9"/>
  <c r="E27" i="9"/>
  <c r="D27" i="9"/>
  <c r="C27" i="9"/>
  <c r="E26" i="9"/>
  <c r="D26" i="9"/>
  <c r="C26" i="9"/>
  <c r="E25" i="9"/>
  <c r="D25" i="9"/>
  <c r="C25" i="9"/>
  <c r="E24" i="9"/>
  <c r="D24" i="9"/>
  <c r="C24" i="9"/>
  <c r="E23" i="9"/>
  <c r="D23" i="9"/>
  <c r="C23" i="9"/>
  <c r="E22" i="9"/>
  <c r="D22" i="9"/>
  <c r="C22" i="9"/>
  <c r="E21" i="9"/>
  <c r="D21" i="9"/>
  <c r="C21" i="9"/>
  <c r="E20" i="9"/>
  <c r="D20" i="9"/>
  <c r="E19" i="9"/>
  <c r="D19" i="9"/>
  <c r="C19" i="9"/>
  <c r="E18" i="9"/>
  <c r="D18" i="9"/>
  <c r="C18" i="9"/>
  <c r="E17" i="9"/>
  <c r="D17" i="9"/>
  <c r="C17" i="9"/>
  <c r="E16" i="9"/>
  <c r="D16" i="9"/>
  <c r="C16" i="9"/>
  <c r="E15" i="9"/>
  <c r="D15" i="9"/>
  <c r="C15" i="9"/>
  <c r="E11" i="9"/>
  <c r="D11" i="9"/>
  <c r="E10" i="9"/>
  <c r="D10" i="9"/>
  <c r="E9" i="9"/>
  <c r="D9" i="9"/>
  <c r="E8" i="9"/>
  <c r="D8" i="9"/>
  <c r="C11" i="9"/>
  <c r="C10" i="9"/>
  <c r="C9" i="9"/>
  <c r="C8" i="9"/>
  <c r="E6" i="9"/>
  <c r="D6" i="9"/>
  <c r="C6" i="9"/>
  <c r="E5" i="9"/>
  <c r="D5" i="9"/>
  <c r="C5" i="9"/>
  <c r="E4" i="9"/>
  <c r="D4" i="9"/>
  <c r="C4" i="9"/>
  <c r="I91" i="9"/>
  <c r="H91" i="9"/>
  <c r="G91" i="9"/>
  <c r="J91" i="9"/>
  <c r="K106" i="2"/>
  <c r="H299" i="4"/>
  <c r="H82" i="9"/>
  <c r="H75" i="9"/>
  <c r="H72" i="9"/>
  <c r="H69" i="9"/>
  <c r="H58" i="9"/>
  <c r="H50" i="9"/>
  <c r="H48" i="9"/>
  <c r="H45" i="9"/>
  <c r="H44" i="9"/>
  <c r="I37" i="9"/>
  <c r="I35" i="9"/>
  <c r="H34" i="9"/>
  <c r="I33" i="9"/>
  <c r="H32" i="9"/>
  <c r="H31" i="9"/>
  <c r="H30" i="9"/>
  <c r="I27" i="9"/>
  <c r="H26" i="9"/>
  <c r="I24" i="9"/>
  <c r="H21" i="9"/>
  <c r="I10" i="9"/>
  <c r="I9" i="9"/>
  <c r="I6" i="9"/>
  <c r="H6" i="9"/>
  <c r="H298" i="4"/>
  <c r="H250" i="4"/>
  <c r="H249" i="4"/>
  <c r="H248" i="4"/>
  <c r="H274" i="4"/>
  <c r="H273" i="4"/>
  <c r="H270" i="4"/>
  <c r="H269" i="4"/>
  <c r="H268" i="4"/>
  <c r="H265" i="4"/>
  <c r="H264" i="4"/>
  <c r="H263" i="4"/>
  <c r="H260" i="4"/>
  <c r="H259" i="4"/>
  <c r="H258" i="4"/>
  <c r="H287" i="4"/>
  <c r="H221" i="4"/>
  <c r="H11" i="4"/>
  <c r="H237" i="4"/>
  <c r="H236" i="4"/>
  <c r="H233" i="4"/>
  <c r="H232" i="4"/>
  <c r="H229" i="4"/>
  <c r="H228" i="4"/>
  <c r="H225" i="4"/>
  <c r="H224" i="4"/>
  <c r="H220" i="4"/>
  <c r="H217" i="4"/>
  <c r="H216" i="4"/>
  <c r="H213" i="4"/>
  <c r="H212" i="4"/>
  <c r="H209" i="4"/>
  <c r="H208" i="4"/>
  <c r="H205" i="4"/>
  <c r="H204" i="4"/>
  <c r="H201" i="4"/>
  <c r="H200" i="4"/>
  <c r="H197" i="4"/>
  <c r="H196" i="4"/>
  <c r="H193" i="4"/>
  <c r="H192" i="4"/>
  <c r="H189" i="4"/>
  <c r="H188" i="4"/>
  <c r="H185" i="4"/>
  <c r="H184" i="4"/>
  <c r="H181" i="4"/>
  <c r="H180" i="4"/>
  <c r="H177" i="4"/>
  <c r="H176" i="4"/>
  <c r="H173" i="4"/>
  <c r="H172" i="4"/>
  <c r="H169" i="4"/>
  <c r="H168" i="4"/>
  <c r="H165" i="4"/>
  <c r="H164" i="4"/>
  <c r="H161" i="4"/>
  <c r="H160" i="4"/>
  <c r="H157" i="4"/>
  <c r="H156" i="4"/>
  <c r="H121" i="4"/>
  <c r="H120" i="4"/>
  <c r="H117" i="4"/>
  <c r="H116" i="4"/>
  <c r="H113" i="4"/>
  <c r="H112" i="4"/>
  <c r="G32" i="9"/>
  <c r="H109" i="4"/>
  <c r="H108" i="4"/>
  <c r="H105" i="4"/>
  <c r="H104" i="4"/>
  <c r="G30" i="9"/>
  <c r="H101" i="4"/>
  <c r="H100" i="4"/>
  <c r="G29" i="9"/>
  <c r="H97" i="4"/>
  <c r="H96" i="4"/>
  <c r="H93" i="4"/>
  <c r="H92" i="4"/>
  <c r="H53" i="4"/>
  <c r="H52" i="4"/>
  <c r="H49" i="4"/>
  <c r="H48" i="4"/>
  <c r="H47" i="4"/>
  <c r="H44" i="4"/>
  <c r="H43" i="4"/>
  <c r="H42" i="4"/>
  <c r="H39" i="4"/>
  <c r="H38" i="4"/>
  <c r="H37" i="4"/>
  <c r="H31" i="4"/>
  <c r="H30" i="4"/>
  <c r="H29" i="4"/>
  <c r="H26" i="4"/>
  <c r="H25" i="4"/>
  <c r="H24" i="4"/>
  <c r="H21" i="4"/>
  <c r="H20" i="4"/>
  <c r="H19" i="4"/>
  <c r="G6" i="9"/>
  <c r="H16" i="4"/>
  <c r="H15" i="4"/>
  <c r="H14" i="4"/>
  <c r="F83" i="2"/>
  <c r="G15" i="9"/>
  <c r="H81" i="4"/>
  <c r="H80" i="4"/>
  <c r="H69" i="4"/>
  <c r="H68" i="4"/>
  <c r="D91" i="2"/>
  <c r="D107" i="2" s="1"/>
  <c r="E91" i="2"/>
  <c r="F96" i="2"/>
  <c r="F95" i="2"/>
  <c r="F86" i="2"/>
  <c r="F85" i="2"/>
  <c r="F82" i="2"/>
  <c r="F6" i="2"/>
  <c r="F5" i="2"/>
  <c r="F4" i="2"/>
  <c r="H318" i="4"/>
  <c r="H317" i="4"/>
  <c r="H314" i="4"/>
  <c r="H313" i="4"/>
  <c r="H306" i="4"/>
  <c r="H305" i="4"/>
  <c r="H304" i="4"/>
  <c r="H303" i="4"/>
  <c r="J332" i="4" s="1"/>
  <c r="H300" i="4"/>
  <c r="H295" i="4"/>
  <c r="H294" i="4"/>
  <c r="H286" i="4"/>
  <c r="H283" i="4"/>
  <c r="H282" i="4"/>
  <c r="H279" i="4"/>
  <c r="H278" i="4"/>
  <c r="H277" i="4"/>
  <c r="H255" i="4"/>
  <c r="H254" i="4"/>
  <c r="H253" i="4"/>
  <c r="H245" i="4"/>
  <c r="H244" i="4"/>
  <c r="H243" i="4"/>
  <c r="H153" i="4"/>
  <c r="H152" i="4"/>
  <c r="H149" i="4"/>
  <c r="H148" i="4"/>
  <c r="G41" i="9"/>
  <c r="H145" i="4"/>
  <c r="H144" i="4"/>
  <c r="G40" i="9"/>
  <c r="H141" i="4"/>
  <c r="H140" i="4"/>
  <c r="H137" i="4"/>
  <c r="H136" i="4"/>
  <c r="H138" i="4" s="1"/>
  <c r="H133" i="4"/>
  <c r="H132" i="4"/>
  <c r="H129" i="4"/>
  <c r="H128" i="4"/>
  <c r="H125" i="4"/>
  <c r="H124" i="4"/>
  <c r="H89" i="4"/>
  <c r="H88" i="4"/>
  <c r="H90" i="4" s="1"/>
  <c r="H85" i="4"/>
  <c r="H84" i="4"/>
  <c r="H77" i="4"/>
  <c r="H76" i="4"/>
  <c r="H73" i="4"/>
  <c r="H72" i="4"/>
  <c r="H65" i="4"/>
  <c r="H64" i="4"/>
  <c r="H61" i="4"/>
  <c r="H60" i="4"/>
  <c r="H57" i="4"/>
  <c r="H56" i="4"/>
  <c r="H10" i="4"/>
  <c r="H9" i="4"/>
  <c r="H6" i="4"/>
  <c r="E97" i="2"/>
  <c r="D97" i="2"/>
  <c r="D108" i="2" s="1"/>
  <c r="C97" i="2"/>
  <c r="C108" i="2" s="1"/>
  <c r="E87" i="2"/>
  <c r="D87" i="2"/>
  <c r="D106" i="2" s="1"/>
  <c r="C87" i="2"/>
  <c r="C106" i="2" s="1"/>
  <c r="E78" i="2"/>
  <c r="D78" i="2"/>
  <c r="D105" i="2" s="1"/>
  <c r="C78" i="2"/>
  <c r="C105" i="2" s="1"/>
  <c r="E65" i="2"/>
  <c r="C65" i="2"/>
  <c r="C104" i="2" s="1"/>
  <c r="D65" i="2"/>
  <c r="D104" i="2" s="1"/>
  <c r="E12" i="2"/>
  <c r="D12" i="2"/>
  <c r="D103" i="2" s="1"/>
  <c r="C12" i="2"/>
  <c r="C103" i="2" s="1"/>
  <c r="H94" i="4" l="1"/>
  <c r="H280" i="4"/>
  <c r="H226" i="4"/>
  <c r="J53" i="9"/>
  <c r="H106" i="4"/>
  <c r="H166" i="4"/>
  <c r="H182" i="4"/>
  <c r="H214" i="4"/>
  <c r="H230" i="4"/>
  <c r="H170" i="4"/>
  <c r="H102" i="4"/>
  <c r="H114" i="4"/>
  <c r="H194" i="4"/>
  <c r="J8" i="9"/>
  <c r="J69" i="9"/>
  <c r="H62" i="4"/>
  <c r="H202" i="4"/>
  <c r="H315" i="4"/>
  <c r="H98" i="4"/>
  <c r="H186" i="4"/>
  <c r="H256" i="4"/>
  <c r="H296" i="4"/>
  <c r="H158" i="4"/>
  <c r="H206" i="4"/>
  <c r="H222" i="4"/>
  <c r="H130" i="4"/>
  <c r="H162" i="4"/>
  <c r="J85" i="9"/>
  <c r="J33" i="9"/>
  <c r="J26" i="9"/>
  <c r="J77" i="9"/>
  <c r="J54" i="9"/>
  <c r="J63" i="9"/>
  <c r="F23" i="9"/>
  <c r="F47" i="9"/>
  <c r="F28" i="9"/>
  <c r="F36" i="9"/>
  <c r="F44" i="9"/>
  <c r="F60" i="9"/>
  <c r="F70" i="9"/>
  <c r="F24" i="9"/>
  <c r="F32" i="9"/>
  <c r="F40" i="9"/>
  <c r="F48" i="9"/>
  <c r="F41" i="9"/>
  <c r="F61" i="9"/>
  <c r="F96" i="9"/>
  <c r="E97" i="9"/>
  <c r="F26" i="9"/>
  <c r="F86" i="9"/>
  <c r="F77" i="9"/>
  <c r="F71" i="9"/>
  <c r="F72" i="9"/>
  <c r="F76" i="9"/>
  <c r="H307" i="4"/>
  <c r="J86" i="9"/>
  <c r="J70" i="9"/>
  <c r="J48" i="9"/>
  <c r="J34" i="9"/>
  <c r="J32" i="9"/>
  <c r="J30" i="9"/>
  <c r="H238" i="4"/>
  <c r="J55" i="9"/>
  <c r="H154" i="4"/>
  <c r="J42" i="9"/>
  <c r="J40" i="9"/>
  <c r="J38" i="9"/>
  <c r="H86" i="4"/>
  <c r="H78" i="4"/>
  <c r="H74" i="4"/>
  <c r="H319" i="4"/>
  <c r="H320" i="4" s="1"/>
  <c r="F83" i="9"/>
  <c r="F54" i="9"/>
  <c r="F38" i="9"/>
  <c r="F62" i="9"/>
  <c r="F90" i="9"/>
  <c r="F91" i="9" s="1"/>
  <c r="H27" i="4"/>
  <c r="H54" i="4"/>
  <c r="H58" i="4"/>
  <c r="J21" i="9"/>
  <c r="J20" i="9"/>
  <c r="H66" i="4"/>
  <c r="J22" i="9"/>
  <c r="H70" i="4"/>
  <c r="J24" i="9"/>
  <c r="J25" i="9"/>
  <c r="J31" i="9"/>
  <c r="H118" i="4"/>
  <c r="J37" i="9"/>
  <c r="H146" i="4"/>
  <c r="H150" i="4"/>
  <c r="J44" i="9"/>
  <c r="J50" i="9"/>
  <c r="J51" i="9"/>
  <c r="H198" i="4"/>
  <c r="J56" i="9"/>
  <c r="J58" i="9"/>
  <c r="H218" i="4"/>
  <c r="J62" i="9"/>
  <c r="H246" i="4"/>
  <c r="J71" i="9"/>
  <c r="J72" i="9"/>
  <c r="J76" i="9"/>
  <c r="G289" i="4"/>
  <c r="D308" i="4"/>
  <c r="D330" i="4" s="1"/>
  <c r="E320" i="4"/>
  <c r="G320" i="4"/>
  <c r="C320" i="4"/>
  <c r="C331" i="4" s="1"/>
  <c r="F320" i="4"/>
  <c r="D320" i="4"/>
  <c r="D331" i="4" s="1"/>
  <c r="H95" i="9"/>
  <c r="J95" i="9" s="1"/>
  <c r="G97" i="9"/>
  <c r="L105" i="9" s="1"/>
  <c r="I95" i="9"/>
  <c r="I97" i="9" s="1"/>
  <c r="F308" i="4"/>
  <c r="H301" i="4"/>
  <c r="I87" i="9"/>
  <c r="H83" i="9"/>
  <c r="J83" i="9" s="1"/>
  <c r="G308" i="4"/>
  <c r="E308" i="4"/>
  <c r="C308" i="4"/>
  <c r="C330" i="4" s="1"/>
  <c r="H288" i="4"/>
  <c r="H284" i="4"/>
  <c r="J75" i="9"/>
  <c r="H275" i="4"/>
  <c r="J74" i="9"/>
  <c r="J73" i="9"/>
  <c r="H271" i="4"/>
  <c r="H266" i="4"/>
  <c r="H261" i="4"/>
  <c r="H251" i="4"/>
  <c r="G78" i="9"/>
  <c r="L103" i="9" s="1"/>
  <c r="D289" i="4"/>
  <c r="D329" i="4" s="1"/>
  <c r="E289" i="4"/>
  <c r="F289" i="4"/>
  <c r="I68" i="9"/>
  <c r="I78" i="9" s="1"/>
  <c r="C289" i="4"/>
  <c r="C329" i="4" s="1"/>
  <c r="J68" i="9"/>
  <c r="J64" i="9"/>
  <c r="H234" i="4"/>
  <c r="J61" i="9"/>
  <c r="J60" i="9"/>
  <c r="J59" i="9"/>
  <c r="H210" i="4"/>
  <c r="J57" i="9"/>
  <c r="J52" i="9"/>
  <c r="H190" i="4"/>
  <c r="H178" i="4"/>
  <c r="J49" i="9"/>
  <c r="H174" i="4"/>
  <c r="J47" i="9"/>
  <c r="J46" i="9"/>
  <c r="J45" i="9"/>
  <c r="J43" i="9"/>
  <c r="J41" i="9"/>
  <c r="H142" i="4"/>
  <c r="J39" i="9"/>
  <c r="H134" i="4"/>
  <c r="H126" i="4"/>
  <c r="J36" i="9"/>
  <c r="H122" i="4"/>
  <c r="J35" i="9"/>
  <c r="H110" i="4"/>
  <c r="J29" i="9"/>
  <c r="J28" i="9"/>
  <c r="J27" i="9"/>
  <c r="H82" i="4"/>
  <c r="J23" i="9"/>
  <c r="J19" i="9"/>
  <c r="J18" i="9"/>
  <c r="G239" i="4"/>
  <c r="J17" i="9"/>
  <c r="H50" i="4"/>
  <c r="F239" i="4"/>
  <c r="C239" i="4"/>
  <c r="H45" i="4"/>
  <c r="D239" i="4"/>
  <c r="E239" i="4"/>
  <c r="J16" i="9"/>
  <c r="H40" i="4"/>
  <c r="H15" i="9"/>
  <c r="J15" i="9" s="1"/>
  <c r="J10" i="9"/>
  <c r="H22" i="4"/>
  <c r="J9" i="9"/>
  <c r="J329" i="4"/>
  <c r="J6" i="9"/>
  <c r="H17" i="4"/>
  <c r="H12" i="4"/>
  <c r="J5" i="9"/>
  <c r="F22" i="9"/>
  <c r="F46" i="9"/>
  <c r="F30" i="9"/>
  <c r="F52" i="9"/>
  <c r="F73" i="9"/>
  <c r="F74" i="9"/>
  <c r="F95" i="9"/>
  <c r="D97" i="9"/>
  <c r="D106" i="9" s="1"/>
  <c r="D87" i="9"/>
  <c r="D104" i="9" s="1"/>
  <c r="E78" i="9"/>
  <c r="F68" i="9"/>
  <c r="F63" i="9"/>
  <c r="F59" i="9"/>
  <c r="F58" i="9"/>
  <c r="F55" i="9"/>
  <c r="F53" i="9"/>
  <c r="F50" i="9"/>
  <c r="F45" i="9"/>
  <c r="F43" i="9"/>
  <c r="F39" i="9"/>
  <c r="F35" i="9"/>
  <c r="F34" i="9"/>
  <c r="F31" i="9"/>
  <c r="F18" i="9"/>
  <c r="F4" i="9"/>
  <c r="J96" i="9"/>
  <c r="G87" i="9"/>
  <c r="L104" i="9" s="1"/>
  <c r="J82" i="9"/>
  <c r="H78" i="9"/>
  <c r="M103" i="9" s="1"/>
  <c r="I65" i="9"/>
  <c r="G65" i="9"/>
  <c r="L102" i="9" s="1"/>
  <c r="G12" i="9"/>
  <c r="E33" i="4"/>
  <c r="G33" i="4"/>
  <c r="F33" i="4"/>
  <c r="H7" i="4"/>
  <c r="I12" i="9"/>
  <c r="D33" i="4"/>
  <c r="J4" i="9"/>
  <c r="C33" i="4"/>
  <c r="C327" i="4" s="1"/>
  <c r="C97" i="9"/>
  <c r="C106" i="9" s="1"/>
  <c r="H11" i="9"/>
  <c r="H12" i="9" s="1"/>
  <c r="H32" i="4"/>
  <c r="F97" i="2"/>
  <c r="C87" i="9"/>
  <c r="C104" i="9" s="1"/>
  <c r="F85" i="9"/>
  <c r="F69" i="9"/>
  <c r="F21" i="9"/>
  <c r="F25" i="9"/>
  <c r="F33" i="9"/>
  <c r="F20" i="9"/>
  <c r="F19" i="9"/>
  <c r="F15" i="9"/>
  <c r="F56" i="9"/>
  <c r="F17" i="9"/>
  <c r="F9" i="9"/>
  <c r="F87" i="2"/>
  <c r="E87" i="9"/>
  <c r="F75" i="9"/>
  <c r="D78" i="9"/>
  <c r="D103" i="9" s="1"/>
  <c r="F78" i="2"/>
  <c r="C78" i="9"/>
  <c r="C103" i="9" s="1"/>
  <c r="E79" i="2"/>
  <c r="E88" i="2" s="1"/>
  <c r="F64" i="9"/>
  <c r="F57" i="9"/>
  <c r="F49" i="9"/>
  <c r="F42" i="9"/>
  <c r="F37" i="9"/>
  <c r="F29" i="9"/>
  <c r="F27" i="9"/>
  <c r="E65" i="9"/>
  <c r="E79" i="9" s="1"/>
  <c r="C65" i="9"/>
  <c r="F16" i="9"/>
  <c r="F65" i="2"/>
  <c r="E99" i="2"/>
  <c r="K113" i="2" s="1"/>
  <c r="D79" i="2"/>
  <c r="D88" i="2" s="1"/>
  <c r="D65" i="9"/>
  <c r="C79" i="2"/>
  <c r="C88" i="2" s="1"/>
  <c r="D12" i="9"/>
  <c r="F8" i="9"/>
  <c r="F10" i="9"/>
  <c r="F6" i="9"/>
  <c r="F5" i="9"/>
  <c r="F11" i="9"/>
  <c r="E92" i="2"/>
  <c r="F12" i="2"/>
  <c r="C12" i="9"/>
  <c r="E12" i="9"/>
  <c r="D92" i="2"/>
  <c r="D99" i="2"/>
  <c r="C109" i="2"/>
  <c r="C112" i="2" s="1"/>
  <c r="C110" i="2"/>
  <c r="C92" i="2"/>
  <c r="C99" i="2"/>
  <c r="F97" i="9" l="1"/>
  <c r="F87" i="9"/>
  <c r="H65" i="9"/>
  <c r="M102" i="9" s="1"/>
  <c r="G290" i="4"/>
  <c r="G309" i="4" s="1"/>
  <c r="G322" i="4" s="1"/>
  <c r="J338" i="4" s="1"/>
  <c r="H97" i="9"/>
  <c r="M105" i="9" s="1"/>
  <c r="J97" i="9"/>
  <c r="J87" i="9"/>
  <c r="H87" i="9"/>
  <c r="M104" i="9" s="1"/>
  <c r="H308" i="4"/>
  <c r="J78" i="9"/>
  <c r="E290" i="4"/>
  <c r="E309" i="4" s="1"/>
  <c r="E322" i="4" s="1"/>
  <c r="J341" i="4" s="1"/>
  <c r="D290" i="4"/>
  <c r="D309" i="4" s="1"/>
  <c r="D322" i="4" s="1"/>
  <c r="F290" i="4"/>
  <c r="F309" i="4" s="1"/>
  <c r="F322" i="4" s="1"/>
  <c r="J335" i="4" s="1"/>
  <c r="H289" i="4"/>
  <c r="C290" i="4"/>
  <c r="C309" i="4" s="1"/>
  <c r="C322" i="4" s="1"/>
  <c r="J65" i="9"/>
  <c r="C328" i="4"/>
  <c r="C332" i="4" s="1"/>
  <c r="H338" i="4" s="1"/>
  <c r="H239" i="4"/>
  <c r="D328" i="4"/>
  <c r="F78" i="9"/>
  <c r="I79" i="9"/>
  <c r="I88" i="9" s="1"/>
  <c r="I92" i="9"/>
  <c r="G79" i="9"/>
  <c r="G88" i="9" s="1"/>
  <c r="G92" i="9"/>
  <c r="L101" i="9"/>
  <c r="L106" i="9" s="1"/>
  <c r="L109" i="9" s="1"/>
  <c r="D327" i="4"/>
  <c r="H33" i="4"/>
  <c r="J11" i="9"/>
  <c r="J12" i="9" s="1"/>
  <c r="M101" i="9"/>
  <c r="F65" i="9"/>
  <c r="C79" i="9"/>
  <c r="C88" i="9" s="1"/>
  <c r="F79" i="2"/>
  <c r="K111" i="2" s="1"/>
  <c r="D92" i="9"/>
  <c r="E92" i="9"/>
  <c r="C102" i="9"/>
  <c r="F92" i="2"/>
  <c r="D102" i="9"/>
  <c r="D79" i="9"/>
  <c r="D88" i="9" s="1"/>
  <c r="F12" i="9"/>
  <c r="D101" i="9"/>
  <c r="C101" i="9"/>
  <c r="F99" i="2"/>
  <c r="E88" i="9"/>
  <c r="C92" i="9"/>
  <c r="I113" i="2"/>
  <c r="K114" i="2"/>
  <c r="H79" i="9" l="1"/>
  <c r="H88" i="9" s="1"/>
  <c r="I103" i="2"/>
  <c r="I110" i="2"/>
  <c r="I106" i="2"/>
  <c r="H92" i="9"/>
  <c r="J79" i="9"/>
  <c r="J88" i="9" s="1"/>
  <c r="H290" i="4"/>
  <c r="J330" i="4" s="1"/>
  <c r="J92" i="9"/>
  <c r="F79" i="9"/>
  <c r="F88" i="9" s="1"/>
  <c r="J336" i="4"/>
  <c r="C335" i="4"/>
  <c r="C333" i="4"/>
  <c r="J342" i="4" s="1"/>
  <c r="L107" i="9"/>
  <c r="H335" i="4"/>
  <c r="J339" i="4"/>
  <c r="K107" i="2"/>
  <c r="F88" i="2"/>
  <c r="K104" i="2"/>
  <c r="C107" i="9"/>
  <c r="F92" i="9"/>
  <c r="C108" i="9"/>
  <c r="H332" i="4" l="1"/>
  <c r="H329" i="4"/>
  <c r="J333" i="4"/>
  <c r="H309" i="4"/>
  <c r="H322" i="4" s="1"/>
  <c r="H345" i="4"/>
  <c r="J346" i="4"/>
  <c r="H341" i="4"/>
</calcChain>
</file>

<file path=xl/sharedStrings.xml><?xml version="1.0" encoding="utf-8"?>
<sst xmlns="http://schemas.openxmlformats.org/spreadsheetml/2006/main" count="596" uniqueCount="325">
  <si>
    <t>Acct</t>
  </si>
  <si>
    <t>Category</t>
  </si>
  <si>
    <t>Alberta Costs</t>
  </si>
  <si>
    <t>Non-Alberta Costs</t>
  </si>
  <si>
    <t>Total Costs</t>
  </si>
  <si>
    <t>"A" - DEVELOPMENT COSTS ("Above-The-Line")</t>
  </si>
  <si>
    <t>Story Rights</t>
  </si>
  <si>
    <t>Producer(s)</t>
  </si>
  <si>
    <t>Director(s) - Labour and Rights</t>
  </si>
  <si>
    <t>TOTAL "A" - DEVELOPMENT COSTS ("Above-The-Line")</t>
  </si>
  <si>
    <t>"B" - PRODUCTION COSTS ("Below-The-Line Production")</t>
  </si>
  <si>
    <t>TOTAL "B" - PRODUCTION COSTS ("Below-The-Line Production")</t>
  </si>
  <si>
    <t>"C" - POST PRODUCTION COSTS ("Below-The-Line Post")</t>
  </si>
  <si>
    <t>TOTAL "C" - POST PRODUCTION COSTS ("Below-The-Line Post")</t>
  </si>
  <si>
    <t>TOTAL "B" + "C"</t>
  </si>
  <si>
    <t>"D" - OTHER COSTS</t>
  </si>
  <si>
    <t>Unit Publicity</t>
  </si>
  <si>
    <t>TOTAL "D" - OTHER COSTS</t>
  </si>
  <si>
    <t>CONTINGENCY</t>
  </si>
  <si>
    <t>Contingency</t>
  </si>
  <si>
    <t>TOTAL PRODUCTION BUDGET</t>
  </si>
  <si>
    <t>"E" - PROMOTION AND DISTRIBUTION COSTS</t>
  </si>
  <si>
    <t>Promotion Costs</t>
  </si>
  <si>
    <t>Distribution Costs</t>
  </si>
  <si>
    <t>TOTAL "E" - PROMOTION AND DISTRIBUTION COSTS</t>
  </si>
  <si>
    <t>TOTAL ALBERTA COSTS</t>
  </si>
  <si>
    <t>GRAND TOTAL</t>
  </si>
  <si>
    <t>TOTAL - DISTRIBUTION</t>
  </si>
  <si>
    <t>DISTRIBUTION COSTS</t>
  </si>
  <si>
    <t>TOTAL - PROMOTION</t>
  </si>
  <si>
    <t>PROMOTION COSTS</t>
  </si>
  <si>
    <t>A + B + C + D</t>
  </si>
  <si>
    <t>B + C</t>
  </si>
  <si>
    <t>TOTAL - UNIT PUBLICITY</t>
  </si>
  <si>
    <r>
      <t>UNIT PUBLICITY</t>
    </r>
    <r>
      <rPr>
        <sz val="9"/>
        <rFont val="Geneva"/>
      </rPr>
      <t xml:space="preserve">
</t>
    </r>
    <r>
      <rPr>
        <sz val="8"/>
        <rFont val="Geneva"/>
        <family val="2"/>
      </rPr>
      <t>(e.g. Publicist, Social Media Publicist, Production stills and photography, EPK)</t>
    </r>
  </si>
  <si>
    <t>TOTAL - CAST - LABOUR AND RIGHTS</t>
  </si>
  <si>
    <t>TOTAL - DIRECTOR(S) - LABOUR AND RIGHTS</t>
  </si>
  <si>
    <t>Director Name</t>
  </si>
  <si>
    <t>DIRECTOR(S) - LABOUR AND RIGHTS</t>
  </si>
  <si>
    <t>TOTAL - PRODUCER(S)</t>
  </si>
  <si>
    <t>PRODUCER(S)</t>
  </si>
  <si>
    <t>TOTAL - STORY RIGHTS</t>
  </si>
  <si>
    <t>STORY RIGHTS</t>
  </si>
  <si>
    <t>Yes</t>
  </si>
  <si>
    <t>Parent Company</t>
  </si>
  <si>
    <t>Subsidiary</t>
  </si>
  <si>
    <t>Companies under common control</t>
  </si>
  <si>
    <t>Shareholders of parent company</t>
  </si>
  <si>
    <t>Shareholders of subsidiary</t>
  </si>
  <si>
    <t>Co-production company and/or shareholders</t>
  </si>
  <si>
    <t>Members of immediate family</t>
  </si>
  <si>
    <t>Management and/or employees of parent company</t>
  </si>
  <si>
    <t>Management and/or employees of subsidiary</t>
  </si>
  <si>
    <t>Management and/or employees of co-production company</t>
  </si>
  <si>
    <t>Types of Related Party</t>
  </si>
  <si>
    <t>Related Party Costs</t>
  </si>
  <si>
    <t>AB Costs</t>
  </si>
  <si>
    <t>Non-AB Costs</t>
  </si>
  <si>
    <t>Part I Application</t>
  </si>
  <si>
    <t>No, there are no related party transactions</t>
  </si>
  <si>
    <t>Part II Final Reporting</t>
  </si>
  <si>
    <t>Yes, details are entered below</t>
  </si>
  <si>
    <t>No, there are no unpaid costs</t>
  </si>
  <si>
    <t>No</t>
  </si>
  <si>
    <r>
      <t xml:space="preserve">Projected Costs 
</t>
    </r>
    <r>
      <rPr>
        <b/>
        <i/>
        <sz val="8"/>
        <color indexed="62"/>
        <rFont val="Calibri"/>
        <family val="2"/>
      </rPr>
      <t>completed at time of application</t>
    </r>
  </si>
  <si>
    <t>TOTALS</t>
  </si>
  <si>
    <t>Alberta Made Production Grant (AMPG) Budget Form Instructions</t>
  </si>
  <si>
    <t>TOTAL - SCENARIO</t>
  </si>
  <si>
    <t>TOTAL - DEVELOPMENT COSTS</t>
  </si>
  <si>
    <t>STARS - LABOUR AND RIGHTS</t>
  </si>
  <si>
    <t>TOTAL - STARS - LABOUR AND RIGHTS</t>
  </si>
  <si>
    <t>Stars - Labour and Rights</t>
  </si>
  <si>
    <t>Scenario</t>
  </si>
  <si>
    <t>Development Costs</t>
  </si>
  <si>
    <t xml:space="preserve">     All other producer costs</t>
  </si>
  <si>
    <r>
      <t xml:space="preserve">Related Party Costs
</t>
    </r>
    <r>
      <rPr>
        <sz val="6"/>
        <rFont val="Geneva"/>
      </rPr>
      <t>(amount is included in Alberta and Non-Alberta costs)</t>
    </r>
  </si>
  <si>
    <t>TOTAL "A"+"B" + "C"+"D"</t>
  </si>
  <si>
    <t>Background Performers (Extras)</t>
  </si>
  <si>
    <t xml:space="preserve">BACKGROUND PERFORMERS (EXTRAS) </t>
  </si>
  <si>
    <t>TOTAL - BACKGROUND PERFORMERS</t>
  </si>
  <si>
    <t>TOTAL - PRODUCTION DESIGN/ART DEPARTMENT - LABOUR</t>
  </si>
  <si>
    <t>Cast</t>
  </si>
  <si>
    <t>Production labour</t>
  </si>
  <si>
    <t>Production Design/Art Department labour</t>
  </si>
  <si>
    <t>Construction labour</t>
  </si>
  <si>
    <t>Set Dressing labour</t>
  </si>
  <si>
    <t>Props labour</t>
  </si>
  <si>
    <t>Special Effects labour</t>
  </si>
  <si>
    <t>Animal Wrangling labour</t>
  </si>
  <si>
    <t>Wardrobe labour</t>
  </si>
  <si>
    <t>Makeup/Hair labour</t>
  </si>
  <si>
    <t>Video Technical crew</t>
  </si>
  <si>
    <t>Camera labour</t>
  </si>
  <si>
    <t>Electrical labour</t>
  </si>
  <si>
    <t>Grip labour</t>
  </si>
  <si>
    <t>Production Sound labour</t>
  </si>
  <si>
    <t>Transportation labour</t>
  </si>
  <si>
    <t>Fringe benefits</t>
  </si>
  <si>
    <t>Production office expenses</t>
  </si>
  <si>
    <t>Studio expenses</t>
  </si>
  <si>
    <t>Location office expenses</t>
  </si>
  <si>
    <t>Location expenses</t>
  </si>
  <si>
    <t>Unit expenses</t>
  </si>
  <si>
    <t>Travel &amp; Living expenses</t>
  </si>
  <si>
    <t>Transportation</t>
  </si>
  <si>
    <t>Construction materials</t>
  </si>
  <si>
    <t>Art supplies</t>
  </si>
  <si>
    <t>Set dressing</t>
  </si>
  <si>
    <t>Props</t>
  </si>
  <si>
    <t>Special effects</t>
  </si>
  <si>
    <t>Animals</t>
  </si>
  <si>
    <t>Wardrobe supplies</t>
  </si>
  <si>
    <t>Makeup/Hair supplies</t>
  </si>
  <si>
    <t>Videotape studio</t>
  </si>
  <si>
    <t>Mobile video unit</t>
  </si>
  <si>
    <t>Camera equipment</t>
  </si>
  <si>
    <t>Electrical equipment</t>
  </si>
  <si>
    <t>Grip equipment</t>
  </si>
  <si>
    <t>Sound equipment</t>
  </si>
  <si>
    <t>Second unit</t>
  </si>
  <si>
    <t>Videotape stock</t>
  </si>
  <si>
    <t>Production laboratory</t>
  </si>
  <si>
    <t>Voice recording – Animation</t>
  </si>
  <si>
    <t>Production unit – Animation</t>
  </si>
  <si>
    <t>Art &amp; Design unit – Animation</t>
  </si>
  <si>
    <t>2D Animation unit</t>
  </si>
  <si>
    <t>3D Animation unit</t>
  </si>
  <si>
    <t>Live Animation (MOCAP) unit</t>
  </si>
  <si>
    <t>Fringe benefits – Animation</t>
  </si>
  <si>
    <t>Animation materials &amp; supplies</t>
  </si>
  <si>
    <t>Post Production - Edit labour</t>
  </si>
  <si>
    <t>Editing equipment</t>
  </si>
  <si>
    <t>Video post production (picture)</t>
  </si>
  <si>
    <t>Video post production (sound)</t>
  </si>
  <si>
    <t>Film post production (picture)</t>
  </si>
  <si>
    <t>Film post production (sound)</t>
  </si>
  <si>
    <t>Music</t>
  </si>
  <si>
    <t>Titles/Stock footage/Visual effects</t>
  </si>
  <si>
    <t>Versioning</t>
  </si>
  <si>
    <t>Amortization (series)</t>
  </si>
  <si>
    <t xml:space="preserve">     All Other  Expenses</t>
  </si>
  <si>
    <t>General Expenses</t>
  </si>
  <si>
    <t>Indirect Costs</t>
  </si>
  <si>
    <t>SET DRESSING LABOUR</t>
  </si>
  <si>
    <t>TOTAL - SET DRESSING LABOUR</t>
  </si>
  <si>
    <t>TOTAL - PROPS LABOUR</t>
  </si>
  <si>
    <t>SPECIAL EFFECTS LABOUR</t>
  </si>
  <si>
    <t>TOTAL - SPECIAL EFFECTS LABOUR</t>
  </si>
  <si>
    <t>ANIMAL WRANGLING LABOUR</t>
  </si>
  <si>
    <t>WARDROBE LABOUR</t>
  </si>
  <si>
    <t>MAKEUP/HAIR LABOUR</t>
  </si>
  <si>
    <t>VIDEO TECHNICAL CREW</t>
  </si>
  <si>
    <t>CAMERA LABOUR</t>
  </si>
  <si>
    <t>ELECTRICAL LABOUR</t>
  </si>
  <si>
    <t>GRIP LABOUR</t>
  </si>
  <si>
    <t>PRODUCTION OFFICE EXPENSES</t>
  </si>
  <si>
    <t>PRODUCTION SOUND LABOUR</t>
  </si>
  <si>
    <t>TRANSPORTATION LABOUR</t>
  </si>
  <si>
    <t>FRINGE BENEFITS</t>
  </si>
  <si>
    <t>STUDIO EXPENSES</t>
  </si>
  <si>
    <t>LOCATION OFFICE EXPENSES</t>
  </si>
  <si>
    <t>UNIT EXPENSES</t>
  </si>
  <si>
    <t>LOCATION EXPENSES</t>
  </si>
  <si>
    <t>TRAVEL &amp; LIVING EXPENSES</t>
  </si>
  <si>
    <t xml:space="preserve">TRANSPORTATION  </t>
  </si>
  <si>
    <t>CONSTRUCTION MATERIALS</t>
  </si>
  <si>
    <t>ART SUPPLIES</t>
  </si>
  <si>
    <t>SET DRESSING</t>
  </si>
  <si>
    <t xml:space="preserve">PROPS  </t>
  </si>
  <si>
    <t xml:space="preserve">SPECIAL EFFECTS </t>
  </si>
  <si>
    <t>ANIMALS</t>
  </si>
  <si>
    <t>WARDROBE SUPPLIES</t>
  </si>
  <si>
    <t>MAKEUP/HAIR SUPPLIES</t>
  </si>
  <si>
    <t>VIDEO TAPE STUDIO</t>
  </si>
  <si>
    <t>MOBILE VIDEO UNIT</t>
  </si>
  <si>
    <t>CAMERA EQUIPMENT</t>
  </si>
  <si>
    <t>ELECTRICAL EQUIPMENT</t>
  </si>
  <si>
    <t>GRIP EQUIPMENT</t>
  </si>
  <si>
    <t>SOUND EQUIPMENT</t>
  </si>
  <si>
    <t>SECOND UNIT</t>
  </si>
  <si>
    <t>VIDEOTAPE STOCK</t>
  </si>
  <si>
    <t>PRODUCTION LABORATORY</t>
  </si>
  <si>
    <t>VOICE RECORDING - ANIMATION</t>
  </si>
  <si>
    <t>PRODUCTION UNIT - ANIMATION</t>
  </si>
  <si>
    <t>ART &amp; DESIGN UNIT - ANIMATION</t>
  </si>
  <si>
    <t>2D ANIMATION UNIT</t>
  </si>
  <si>
    <t>3D ANIMATION UNIT</t>
  </si>
  <si>
    <t>FRINGE BENEFITS -ANIMATION</t>
  </si>
  <si>
    <t>ANIMATION MATERIALS &amp; SUPPLIES</t>
  </si>
  <si>
    <r>
      <t>Related Party Costs</t>
    </r>
    <r>
      <rPr>
        <b/>
        <sz val="8"/>
        <rFont val="Geneva"/>
      </rPr>
      <t xml:space="preserve"> </t>
    </r>
  </si>
  <si>
    <t>Producer Fees</t>
  </si>
  <si>
    <r>
      <t>CONSTRUCTION LABOUR</t>
    </r>
    <r>
      <rPr>
        <sz val="9"/>
        <rFont val="Geneva"/>
      </rPr>
      <t xml:space="preserve">
</t>
    </r>
  </si>
  <si>
    <t>TOTAL - ANIMAL WRANGLING LABOUR</t>
  </si>
  <si>
    <t>TOTAL - WARDROBE LABOUR</t>
  </si>
  <si>
    <t>TOTAL - MAKEUP/HAIR LABOUR</t>
  </si>
  <si>
    <t>LIVE ANIMATION (MOCAP) UNIT</t>
  </si>
  <si>
    <t xml:space="preserve">     Producer Fees *</t>
  </si>
  <si>
    <t>Overhead</t>
  </si>
  <si>
    <t xml:space="preserve">     Bulk Overhead Claim*</t>
  </si>
  <si>
    <t>Payments to owners</t>
  </si>
  <si>
    <t>Maximum Amounts</t>
  </si>
  <si>
    <t>-payments to owners of the applicant corporations (including affiliates) for labour, including producer fees, must not exceed 50 per cent of the total budget.</t>
  </si>
  <si>
    <t>Eligible Alberta Costs</t>
  </si>
  <si>
    <t xml:space="preserve">Application Totals - </t>
  </si>
  <si>
    <t xml:space="preserve">-amounts are claimed in lines 28-32 will be included in the overhead calculation if unable to prove these are production specific costs. </t>
  </si>
  <si>
    <t>TOTAL - CONSTRUCTION LABOUR</t>
  </si>
  <si>
    <r>
      <t>POST PRODUCTION - EDIT LABOUR</t>
    </r>
    <r>
      <rPr>
        <sz val="9"/>
        <rFont val="Geneva"/>
      </rPr>
      <t xml:space="preserve">
</t>
    </r>
  </si>
  <si>
    <t>TOTAL - POST PRODUCTION - EDIT LABOUR</t>
  </si>
  <si>
    <t>EDITING EQUIPMENT</t>
  </si>
  <si>
    <t>VIDEO POST PRODUCTION (PICTURE)</t>
  </si>
  <si>
    <t>VIDEO POST PRODUCTION (SOUND)</t>
  </si>
  <si>
    <t>FILM POST PRODUCTION (PICTURE)</t>
  </si>
  <si>
    <t>FILM POST PRODUCTION (SOUND)</t>
  </si>
  <si>
    <t xml:space="preserve">MUSIC  </t>
  </si>
  <si>
    <t>TITLES/STOCK FOOTAGE/VISUAL EFFECTS</t>
  </si>
  <si>
    <t>VERSIONING</t>
  </si>
  <si>
    <t>AMORTIZATION (SERIES)</t>
  </si>
  <si>
    <t>GENERAL EXPENSES</t>
  </si>
  <si>
    <r>
      <t>INDIRECT EXPENSES</t>
    </r>
    <r>
      <rPr>
        <sz val="9"/>
        <rFont val="Geneva"/>
      </rPr>
      <t xml:space="preserve">
</t>
    </r>
    <r>
      <rPr>
        <sz val="8"/>
        <rFont val="Geneva"/>
        <family val="2"/>
      </rPr>
      <t>(e.g. Insurance, Legal, Post accounting, Bank charges, Interim financing, ISAN registration, Corporate Overhead)</t>
    </r>
  </si>
  <si>
    <t>Bulk Overhead Claim</t>
  </si>
  <si>
    <t>Unpaid Costs
to Owners</t>
  </si>
  <si>
    <t>Unpaid Costs
to Non-Owners</t>
  </si>
  <si>
    <t>Allowable</t>
  </si>
  <si>
    <t>Claimed</t>
  </si>
  <si>
    <t>*</t>
  </si>
  <si>
    <t>Actual Costs</t>
  </si>
  <si>
    <t>Total "B" + "C"</t>
  </si>
  <si>
    <t>Total "A" + "B" + "C" + "D"</t>
  </si>
  <si>
    <r>
      <t xml:space="preserve">Actual Costs 
</t>
    </r>
    <r>
      <rPr>
        <b/>
        <i/>
        <sz val="8"/>
        <color indexed="62"/>
        <rFont val="Calibri"/>
        <family val="2"/>
      </rPr>
      <t>completed at time of final reporting</t>
    </r>
  </si>
  <si>
    <t>Final Cost Report Totals</t>
  </si>
  <si>
    <t xml:space="preserve">Application Totals </t>
  </si>
  <si>
    <t>Related Party Transactions</t>
  </si>
  <si>
    <t>-related party transactions should not exceed 60% of the total budget</t>
  </si>
  <si>
    <t>-unpaid Alberta costs to owners cannot exceed 10% Alberta costs</t>
  </si>
  <si>
    <t>-unpaid Alberta costs to non-owners cannot exceed 5% of total Alberta costs</t>
  </si>
  <si>
    <t>Unpaid Alberta Cost to Owners</t>
  </si>
  <si>
    <t>Unpaid Alberta Cost to Non-owners</t>
  </si>
  <si>
    <r>
      <t xml:space="preserve">Unpaid Alberta Costs
to Owners
</t>
    </r>
    <r>
      <rPr>
        <sz val="8"/>
        <color theme="1"/>
        <rFont val="Geneva"/>
      </rPr>
      <t>(include amount in Alberta Costs)</t>
    </r>
  </si>
  <si>
    <r>
      <t xml:space="preserve">Unpaid Alberta Costs
to Non-Owners
</t>
    </r>
    <r>
      <rPr>
        <sz val="8"/>
        <color theme="1"/>
        <rFont val="Geneva"/>
      </rPr>
      <t>(include amount in Alberta Costs)</t>
    </r>
  </si>
  <si>
    <t>* this amount should match the amount entered in GATE on the Budget page</t>
  </si>
  <si>
    <t>Totals below should match your GATE budget and correspond with the amounts in your general ledger</t>
  </si>
  <si>
    <t>Potential Eligible Grant Amount</t>
  </si>
  <si>
    <r>
      <rPr>
        <b/>
        <sz val="12"/>
        <rFont val="Calibri"/>
        <family val="2"/>
        <scheme val="minor"/>
      </rPr>
      <t>Submit the AMPG Budget Form</t>
    </r>
    <r>
      <rPr>
        <sz val="12"/>
        <rFont val="Calibri"/>
        <family val="2"/>
        <scheme val="minor"/>
      </rPr>
      <t xml:space="preserve">
1.  Saved the entire AMPG Budget Form workbook. 
2. Attached the entire AMPG Budget Form workbook (Excel Document format) in the Attachments portion of your online application.
NOTES:   
-Ensure that the totals on your AMPG Budget Form match the amounts that you entered in your online application. If the amounts are different the application will be returned and considered incomplete. 
-Keep a copy of the form as you will be using the same document for your final reporting. 
-Please the review the entire AMPG guidelines prior to submitting.
-Calculations of the Potential Eligible Grant Amount is an estimate and does not reflect any adjustments or deductions that may be made. If your application is successful your program consultant will inform you of the eligible grant amount.  </t>
    </r>
  </si>
  <si>
    <r>
      <rPr>
        <b/>
        <sz val="12"/>
        <rFont val="Calibri"/>
        <family val="2"/>
        <scheme val="minor"/>
      </rPr>
      <t>Submit the AMPG Budget Form</t>
    </r>
    <r>
      <rPr>
        <sz val="12"/>
        <rFont val="Calibri"/>
        <family val="2"/>
        <scheme val="minor"/>
      </rPr>
      <t xml:space="preserve">
1.  Saved the entire AMPG Budget Form workbook. 
2.  Review your amounts. You can see the roll up on the Summary - For Office Use Only sheet or at the bottom of the Final Cost Reporting-Detail Sheet. 
3. Attach the entire AMPG Budget Form workbook (Excel Document) in the Attachments portion of your online Payment Report/Submission.
NOTES:   
-All costs entered must be in Canadian dollars and exclude GST. 
-Ensure that the totals on your AMPG Budget Form match the amounts that you entered in your online submission. If the amounts are different the submission will be returned and final payment may be delayed. 
-Do not alter any amounts that you entered in the application stage when you completing the document for the Final Reporting stage. 
-Please ensure you read the entire AMPG guidelines and your grant agreement prior to submitting your Final Report.
-Calculations of the Potential Eligible Grant Amount is an estimate and does not reflect any adjustments or deductions that may be made. Your program consultant will inform you of your final payment amount after a full review of the entire Final Report Submission. 
</t>
    </r>
  </si>
  <si>
    <r>
      <t>SCENARIO</t>
    </r>
    <r>
      <rPr>
        <sz val="9"/>
        <rFont val="Geneva"/>
      </rPr>
      <t xml:space="preserve">
</t>
    </r>
    <r>
      <rPr>
        <sz val="8"/>
        <rFont val="Geneva"/>
        <family val="2"/>
      </rPr>
      <t>(e.g. Writer, Script Editor, Research, Clearances/Searches)</t>
    </r>
  </si>
  <si>
    <r>
      <t>DEVELOPMENT COSTS</t>
    </r>
    <r>
      <rPr>
        <sz val="9"/>
        <rFont val="Geneva"/>
      </rPr>
      <t xml:space="preserve">
</t>
    </r>
    <r>
      <rPr>
        <sz val="8"/>
        <rFont val="Geneva"/>
        <family val="2"/>
      </rPr>
      <t>(e.g. Pre Breakdown/Budget and Development, Consultant Expenses, Survey/Scouting, promotion)</t>
    </r>
  </si>
  <si>
    <t>-For areas where a maximum amount is stated, any amount in excess of the allowable amounts will be deducted from the grant calculation</t>
  </si>
  <si>
    <t>-producer fees cannot exceed 12% of B+C</t>
  </si>
  <si>
    <t>-overhead fees cannot exceed 12% of B+C</t>
  </si>
  <si>
    <t>-related parties include owners, shareholders, affiliates and management of the applicant company and also immediate family members</t>
  </si>
  <si>
    <r>
      <t xml:space="preserve">Assistance
</t>
    </r>
    <r>
      <rPr>
        <sz val="12"/>
        <rFont val="Calibri"/>
        <family val="2"/>
        <scheme val="minor"/>
      </rPr>
      <t xml:space="preserve">If you require any assistance with this form please contact the Alberta Media Fund (AMF)  during regular office hours.
Ensure that you have reviewed the full AMPG program guidelines prior to applying for AMPG. 
The personal information collected through the AMPG Budget is for the purpose of administering the Alberta Made Production Grant. This collection is authorized by section 33(c) of the Freedom of Information and Protection of Privacy Act and managed in accordance with the Act. For questions about the collection of personal information, contact the Alberta Media Fund at 780-422-8584, by email at culturalindustries@gov.ab.ca, or mail to 140 - 4211 106 Street Edmonton, Alberta T6J 6L7. 
</t>
    </r>
    <r>
      <rPr>
        <b/>
        <sz val="12"/>
        <rFont val="Calibri"/>
        <family val="2"/>
        <scheme val="minor"/>
      </rPr>
      <t xml:space="preserve">
Contact:
Alberta Media Fund
Email:   </t>
    </r>
    <r>
      <rPr>
        <sz val="12"/>
        <rFont val="Calibri"/>
        <family val="2"/>
        <scheme val="minor"/>
      </rPr>
      <t>Culturalindustries@gov.ab.ca</t>
    </r>
    <r>
      <rPr>
        <b/>
        <sz val="12"/>
        <rFont val="Calibri"/>
        <family val="2"/>
        <scheme val="minor"/>
      </rPr>
      <t xml:space="preserve">
Phone: </t>
    </r>
    <r>
      <rPr>
        <sz val="12"/>
        <rFont val="Calibri"/>
        <family val="2"/>
        <scheme val="minor"/>
      </rPr>
      <t>780-422-8584 or toll-free at 1-888-813-1738</t>
    </r>
  </si>
  <si>
    <t>All applicants must complete the AMPG Budget Form tab 1. Application Budget. If you are successful and receive grant funding the AMPG Budget form must be completed as part of the final report submission (see tab 2).</t>
  </si>
  <si>
    <r>
      <t xml:space="preserve">This form consists of </t>
    </r>
    <r>
      <rPr>
        <b/>
        <sz val="12"/>
        <rFont val="Calibri"/>
        <family val="2"/>
        <scheme val="minor"/>
      </rPr>
      <t>three</t>
    </r>
    <r>
      <rPr>
        <sz val="12"/>
        <rFont val="Calibri"/>
        <family val="2"/>
        <scheme val="minor"/>
      </rPr>
      <t xml:space="preserve"> tabs; For Office Use Only, 1. Application Budget, 2. Final Cost Report-Detail. The For Office Use Only Sheet is a summary of your entire report and you do not need to complete it.  
</t>
    </r>
  </si>
  <si>
    <t>You must complete tab 1. Application Budget</t>
  </si>
  <si>
    <t xml:space="preserve">You must complete the 2. Final Cost Report-Detail tabs for the Final Reporting
Do not change the amounts on your 1. Application Budget tab </t>
  </si>
  <si>
    <r>
      <rPr>
        <b/>
        <sz val="12"/>
        <rFont val="Calibri"/>
        <family val="2"/>
        <scheme val="minor"/>
      </rPr>
      <t>Complete tab 1. Application Budget-Detail</t>
    </r>
    <r>
      <rPr>
        <sz val="12"/>
        <rFont val="Calibri"/>
        <family val="2"/>
        <scheme val="minor"/>
      </rPr>
      <t xml:space="preserve">
1. All costs must be entered in the appropriate line item. </t>
    </r>
    <r>
      <rPr>
        <b/>
        <sz val="12"/>
        <rFont val="Calibri"/>
        <family val="2"/>
        <scheme val="minor"/>
      </rPr>
      <t>These costs are your actual costs to-date and cannot include GST</t>
    </r>
    <r>
      <rPr>
        <sz val="12"/>
        <rFont val="Calibri"/>
        <family val="2"/>
        <scheme val="minor"/>
      </rPr>
      <t xml:space="preserve">. Use the same account numbers in the AMPG budget for your general ledger.
2.  Include any related party transactions (RPT) in the amounts you enter for your Alberta and Non-Alberta Costs. Break out the RPT costs and enter them in the same row, but in the RPT in the Related Party Costs column. 
3.  A summary of each category total is found at the bottom of the table. Enter the totals for each category in the corresponding space in the online application (GATE) budget.
NOTES:   
-Please review the </t>
    </r>
    <r>
      <rPr>
        <b/>
        <i/>
        <sz val="12"/>
        <rFont val="Calibri"/>
        <family val="2"/>
        <scheme val="minor"/>
      </rPr>
      <t>Eligible Expenditures</t>
    </r>
    <r>
      <rPr>
        <sz val="12"/>
        <rFont val="Calibri"/>
        <family val="2"/>
        <scheme val="minor"/>
      </rPr>
      <t xml:space="preserve">, </t>
    </r>
    <r>
      <rPr>
        <b/>
        <i/>
        <sz val="12"/>
        <rFont val="Calibri"/>
        <family val="2"/>
        <scheme val="minor"/>
      </rPr>
      <t>Expenditure Limitations/Ineligible Costs</t>
    </r>
    <r>
      <rPr>
        <sz val="12"/>
        <rFont val="Calibri"/>
        <family val="2"/>
        <scheme val="minor"/>
      </rPr>
      <t xml:space="preserve">, and </t>
    </r>
    <r>
      <rPr>
        <b/>
        <i/>
        <sz val="12"/>
        <rFont val="Calibri"/>
        <family val="2"/>
        <scheme val="minor"/>
      </rPr>
      <t>Definitions for the Purpose of AMPG</t>
    </r>
    <r>
      <rPr>
        <sz val="12"/>
        <rFont val="Calibri"/>
        <family val="2"/>
        <scheme val="minor"/>
      </rPr>
      <t xml:space="preserve"> in the program guidelines prior to completing.
</t>
    </r>
  </si>
  <si>
    <r>
      <rPr>
        <b/>
        <sz val="12"/>
        <rFont val="Calibri"/>
        <family val="2"/>
        <scheme val="minor"/>
      </rPr>
      <t>Complete tab 2. Final Cost Report-Detail</t>
    </r>
    <r>
      <rPr>
        <sz val="12"/>
        <rFont val="Calibri"/>
        <family val="2"/>
        <scheme val="minor"/>
      </rPr>
      <t xml:space="preserve">
1. All costs must be entered in Canadian dollars on the appropriate line item. </t>
    </r>
    <r>
      <rPr>
        <b/>
        <sz val="12"/>
        <rFont val="Calibri"/>
        <family val="2"/>
        <scheme val="minor"/>
      </rPr>
      <t>These costs are your actual costs to-date and cannot include GST</t>
    </r>
    <r>
      <rPr>
        <sz val="12"/>
        <rFont val="Calibri"/>
        <family val="2"/>
        <scheme val="minor"/>
      </rPr>
      <t xml:space="preserve">.
2. Use the account numbers provided for your general ledger. 
3.  Include any related party transactions (RPT) and any unpaid costs in the amounts you enter for your  Alberta and Non-Alberta Costs. Break out the RPT and unpaid costs and enter them in the appropriate columns of the same row. 
4.   A summary of each category total is found at the bottom of the table. Enter the totals for each category in the corresponding space in the online application budget for in the online system (GATE).
NOTES:   
-Please review parts </t>
    </r>
    <r>
      <rPr>
        <b/>
        <i/>
        <sz val="12"/>
        <rFont val="Calibri"/>
        <family val="2"/>
        <scheme val="minor"/>
      </rPr>
      <t>Eligible Expenditures</t>
    </r>
    <r>
      <rPr>
        <sz val="12"/>
        <rFont val="Calibri"/>
        <family val="2"/>
        <scheme val="minor"/>
      </rPr>
      <t xml:space="preserve">, </t>
    </r>
    <r>
      <rPr>
        <b/>
        <i/>
        <sz val="12"/>
        <rFont val="Calibri"/>
        <family val="2"/>
        <scheme val="minor"/>
      </rPr>
      <t>Expenditure Limitations/Ineligible Costs</t>
    </r>
    <r>
      <rPr>
        <sz val="12"/>
        <rFont val="Calibri"/>
        <family val="2"/>
        <scheme val="minor"/>
      </rPr>
      <t xml:space="preserve">, and </t>
    </r>
    <r>
      <rPr>
        <b/>
        <i/>
        <sz val="12"/>
        <rFont val="Calibri"/>
        <family val="2"/>
        <scheme val="minor"/>
      </rPr>
      <t>Definitions for the Purpose of AMPG</t>
    </r>
    <r>
      <rPr>
        <sz val="12"/>
        <rFont val="Calibri"/>
        <family val="2"/>
        <scheme val="minor"/>
      </rPr>
      <t xml:space="preserve"> in the program guidelines prior to completing.
</t>
    </r>
  </si>
  <si>
    <t>TOTAL - VIDEO TECHNICAL CREW</t>
  </si>
  <si>
    <t>TOTAL- CAMERA LABOUR</t>
  </si>
  <si>
    <t>TOTAL - ELECTRICAL LABOUR</t>
  </si>
  <si>
    <t>TOTAL GRIP - LABOUR</t>
  </si>
  <si>
    <t>TOTAL - PRODUCTIONS SOUND LABOUR</t>
  </si>
  <si>
    <t>TOTAL - TRANSPORTATION LABOUR</t>
  </si>
  <si>
    <t>TOTAL - FRINGE BENEFITS</t>
  </si>
  <si>
    <t>TOTAL - PRODUCTION OFFICE EXPENSES</t>
  </si>
  <si>
    <t>TOTAL - STUDIO EXPENSES</t>
  </si>
  <si>
    <t>TOTAL - LOCATION OFFICE EXPENSES</t>
  </si>
  <si>
    <t>TOTAL LOCATION EXPENSES</t>
  </si>
  <si>
    <t>TOTAL - UNIT EXPENSES</t>
  </si>
  <si>
    <t>TOTAL - TRAVEL &amp; LIVING EXPENSES</t>
  </si>
  <si>
    <t>TOTAL - TRANSPORTATION EXPENSES</t>
  </si>
  <si>
    <t>TOTAL - CONSTRUCTION MATERIALS</t>
  </si>
  <si>
    <t>TOTAL - ART SUPPLIES</t>
  </si>
  <si>
    <t xml:space="preserve">TOTAL - SET DRESSING  </t>
  </si>
  <si>
    <t xml:space="preserve">TOTAL - PROPS  </t>
  </si>
  <si>
    <t xml:space="preserve">TOTAL - SPECIAL EFFECTS </t>
  </si>
  <si>
    <t xml:space="preserve">TOTAL - ANIMALS </t>
  </si>
  <si>
    <t>TOTAL - MAKEUP/HAIR SUPPLIES</t>
  </si>
  <si>
    <t>TOTAL - WARDROBE SUPPLIES</t>
  </si>
  <si>
    <t>TOTAL- VIDEO TAPE STUDIO</t>
  </si>
  <si>
    <t>TOTAL - MOBILE VIDEO UNIT</t>
  </si>
  <si>
    <t>TOTAL - CAMERA EQUIPMENT</t>
  </si>
  <si>
    <t>TOTAL - ELECTRICAL EQUIPMENT</t>
  </si>
  <si>
    <t>TOTAL - GRIP EQUIPMENT</t>
  </si>
  <si>
    <t>TOTAL - SOUND EQUIPMENT</t>
  </si>
  <si>
    <t>TOTAL - SECOND UNIT</t>
  </si>
  <si>
    <t>TOTAL - VIDEOTAPE STOCK</t>
  </si>
  <si>
    <t>TOTAL PRODUCTION LABORATORY</t>
  </si>
  <si>
    <t>TOTAL - VOICE RECORDING - ANIMATION</t>
  </si>
  <si>
    <t>TOTAL - PRODUCTION UNIT - ANIMATION</t>
  </si>
  <si>
    <t>TOTAL - ART &amp; DESIGN UNIT - ANIMATION</t>
  </si>
  <si>
    <t>TOTAL - 2D ANIMATION UNIT</t>
  </si>
  <si>
    <t>TOTAL - 3D ANIMATION UNIT</t>
  </si>
  <si>
    <t>TOTAL LIVE ANIMATION (MOCAP) UNIT</t>
  </si>
  <si>
    <t>TOTA FRINGE BENEFITS - ANIMATION</t>
  </si>
  <si>
    <t>TOTAL - ANIMATION MATERIALS &amp; SUPPLIES</t>
  </si>
  <si>
    <t>TOTAL - EDITING EQUIPMENT</t>
  </si>
  <si>
    <t>TOTAL - POST PRODUCTION (PICTURE)</t>
  </si>
  <si>
    <t>TOTAL - VIDEO POST PRODUCTION (SOUND)</t>
  </si>
  <si>
    <t>TOTAL - FILM POST PRODUCTION (PICTURE)</t>
  </si>
  <si>
    <t>TOTAL - FILM POST PRODUCTION (SOUND)</t>
  </si>
  <si>
    <t>TOTAL - MUSIC</t>
  </si>
  <si>
    <t>TOTAL - TILES/STOCK FOOTAGE/VISUAL EFFECTS</t>
  </si>
  <si>
    <t>TOTAL - VERSIONING</t>
  </si>
  <si>
    <t>TOTAL - AMORTIZATION (SERIES)</t>
  </si>
  <si>
    <t>TOTAL - GENERAL EXPENSES</t>
  </si>
  <si>
    <t>TOTAL  - INDIRECT EXPENSES</t>
  </si>
  <si>
    <t>Indirect Expenses</t>
  </si>
  <si>
    <t>-contingency amount cannot exceed 10% of B+C</t>
  </si>
  <si>
    <r>
      <t xml:space="preserve">CAST - LABOUR AND RIGHTS
</t>
    </r>
    <r>
      <rPr>
        <sz val="8"/>
        <rFont val="Geneva"/>
      </rPr>
      <t>(e.g. Cast, Stunts, Rights Fees, Casting Expenses)</t>
    </r>
  </si>
  <si>
    <r>
      <t xml:space="preserve">PRODUCTION OFFICE LABOUR 
</t>
    </r>
    <r>
      <rPr>
        <sz val="8"/>
        <rFont val="Geneva"/>
      </rPr>
      <t>(e.g. Production Manager, Coordinator, A.D.s, P.A.s, Location Manager, Accountant, Continuity Supervisor)</t>
    </r>
  </si>
  <si>
    <t>TOTAL - PRODUCTION OFFICE LABOUR</t>
  </si>
  <si>
    <t xml:space="preserve">PRODUCTION DESIGN/ART DEPARTMENT - LABOUR
</t>
  </si>
  <si>
    <t>Production Office labour</t>
  </si>
  <si>
    <t xml:space="preserve">Training and Mentorship Incentive </t>
  </si>
  <si>
    <t>*only complete if applying for the Training and Mentorship Incentive</t>
  </si>
  <si>
    <r>
      <t xml:space="preserve">Department/Acct  </t>
    </r>
    <r>
      <rPr>
        <sz val="9"/>
        <rFont val="Geneva"/>
      </rPr>
      <t>(please use categories from above)</t>
    </r>
  </si>
  <si>
    <t>Potential Eligible Trainging and Mentorship Top-up</t>
  </si>
  <si>
    <r>
      <t xml:space="preserve">Trainee Salary/Wage </t>
    </r>
    <r>
      <rPr>
        <sz val="9"/>
        <rFont val="Geneva"/>
      </rPr>
      <t>(include only the actual amount paid to the trainee for labour in positon being mentored in)</t>
    </r>
  </si>
  <si>
    <r>
      <t xml:space="preserve">Trainee Salary/Wage </t>
    </r>
    <r>
      <rPr>
        <sz val="9"/>
        <rFont val="Geneva"/>
      </rPr>
      <t>(include only the anticipated amount to be paid for the duties related to the designated trainee position)</t>
    </r>
  </si>
  <si>
    <r>
      <t xml:space="preserve">Mentor Salary/Wage </t>
    </r>
    <r>
      <rPr>
        <sz val="9"/>
        <rFont val="Geneva"/>
      </rPr>
      <t>(include only the anticipated amount tobe paid  to the mentor for the duties related to the mentorship and training of the eligible trainee )</t>
    </r>
  </si>
  <si>
    <r>
      <t xml:space="preserve">Mentor Salary/Wage </t>
    </r>
    <r>
      <rPr>
        <sz val="8"/>
        <rFont val="Geneva"/>
      </rPr>
      <t>(include only the actual amount paid to the mentor for the duties related to the mentorship and training of the eligible trainee )</t>
    </r>
  </si>
  <si>
    <t xml:space="preserve">-your maximum top-up amount can be found in your grant agreement
-the final eligible amount will be calculated and provided once the department has reviewed the full reporting
</t>
  </si>
  <si>
    <t xml:space="preserve">*maximum top-up is </t>
  </si>
  <si>
    <t>updated December 13,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</si>
</sst>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 "/>
    <numFmt numFmtId="166" formatCode="_(&quot;$&quot;* #,##0_);_(&quot;$&quot;* \(#,##0\);_(&quot;$&quot;* &quot;-&quot;??_);_(@_)"/>
    <numFmt numFmtId="167" formatCode="_(* #,##0_);_(* \(#,##0\);_(* &quot;-&quot;??_);_(@_)"/>
  </numFmts>
  <fonts count="25">
    <font>
      <sz val="9"/>
      <name val="Geneva"/>
    </font>
    <font>
      <sz val="11"/>
      <color theme="1"/>
      <name val="Calibri"/>
      <family val="2"/>
      <scheme val="minor"/>
    </font>
    <font>
      <sz val="9"/>
      <name val="Geneva"/>
    </font>
    <font>
      <b/>
      <sz val="9"/>
      <color theme="1"/>
      <name val="Geneva"/>
      <family val="2"/>
    </font>
    <font>
      <sz val="8"/>
      <name val="Geneva"/>
      <family val="2"/>
    </font>
    <font>
      <b/>
      <i/>
      <sz val="8"/>
      <color indexed="62"/>
      <name val="Calibri"/>
      <family val="2"/>
    </font>
    <font>
      <b/>
      <sz val="9"/>
      <name val="Geneva"/>
      <family val="2"/>
    </font>
    <font>
      <sz val="9"/>
      <color indexed="8"/>
      <name val="Geneva"/>
      <family val="2"/>
    </font>
    <font>
      <sz val="9"/>
      <color theme="1"/>
      <name val="Geneva"/>
      <family val="2"/>
    </font>
    <font>
      <sz val="10"/>
      <name val="Geneva"/>
      <family val="2"/>
    </font>
    <font>
      <sz val="8"/>
      <name val="Geneva"/>
    </font>
    <font>
      <b/>
      <sz val="9"/>
      <name val="Geneva"/>
    </font>
    <font>
      <b/>
      <sz val="8"/>
      <name val="Geneva"/>
    </font>
    <font>
      <sz val="12"/>
      <name val="Calibri"/>
      <family val="2"/>
      <scheme val="minor"/>
    </font>
    <font>
      <b/>
      <sz val="12"/>
      <name val="Calibri"/>
      <family val="2"/>
      <scheme val="minor"/>
    </font>
    <font>
      <i/>
      <sz val="10"/>
      <name val="Geneva"/>
    </font>
    <font>
      <b/>
      <i/>
      <sz val="12"/>
      <name val="Calibri"/>
      <family val="2"/>
      <scheme val="minor"/>
    </font>
    <font>
      <b/>
      <sz val="12"/>
      <color theme="0"/>
      <name val="Geneva"/>
    </font>
    <font>
      <sz val="6"/>
      <name val="Geneva"/>
    </font>
    <font>
      <i/>
      <sz val="9"/>
      <name val="Geneva"/>
    </font>
    <font>
      <sz val="11"/>
      <name val="Calibri"/>
      <family val="2"/>
      <scheme val="minor"/>
    </font>
    <font>
      <sz val="8"/>
      <color theme="1"/>
      <name val="Geneva"/>
    </font>
    <font>
      <b/>
      <sz val="10"/>
      <color theme="1"/>
      <name val="Geneva"/>
      <family val="2"/>
    </font>
    <font>
      <i/>
      <sz val="11"/>
      <name val="Calibri"/>
      <family val="2"/>
      <scheme val="minor"/>
    </font>
    <font>
      <sz val="11"/>
      <color indexed="8"/>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s>
  <cellStyleXfs count="9">
    <xf numFmtId="0" fontId="0" fillId="0" borderId="0"/>
    <xf numFmtId="0" fontId="2" fillId="0" borderId="0"/>
    <xf numFmtId="40" fontId="9"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262">
    <xf numFmtId="0" fontId="0" fillId="0" borderId="0" xfId="0"/>
    <xf numFmtId="3" fontId="6" fillId="0" borderId="0" xfId="0" applyNumberFormat="1" applyFont="1" applyFill="1" applyBorder="1" applyAlignment="1" applyProtection="1">
      <alignment vertical="center"/>
    </xf>
    <xf numFmtId="0" fontId="11" fillId="0" borderId="0" xfId="0" applyFont="1"/>
    <xf numFmtId="0" fontId="0" fillId="3" borderId="0" xfId="0" applyFill="1"/>
    <xf numFmtId="0" fontId="13" fillId="3" borderId="27" xfId="0" applyFont="1" applyFill="1" applyBorder="1" applyAlignment="1">
      <alignment vertical="top" wrapText="1"/>
    </xf>
    <xf numFmtId="0" fontId="2" fillId="0" borderId="0" xfId="0" applyFont="1" applyFill="1" applyProtection="1"/>
    <xf numFmtId="0" fontId="6" fillId="0" borderId="0" xfId="0" applyFont="1" applyFill="1" applyAlignment="1" applyProtection="1">
      <alignment vertical="center"/>
    </xf>
    <xf numFmtId="0" fontId="2" fillId="0" borderId="0" xfId="0" applyFont="1" applyFill="1" applyAlignment="1" applyProtection="1">
      <alignment vertical="center" wrapText="1"/>
    </xf>
    <xf numFmtId="0" fontId="2" fillId="0" borderId="0" xfId="0" applyFont="1" applyFill="1" applyAlignment="1" applyProtection="1">
      <alignment vertical="center"/>
    </xf>
    <xf numFmtId="0" fontId="0" fillId="0" borderId="0" xfId="0" applyFont="1" applyFill="1" applyProtection="1"/>
    <xf numFmtId="0" fontId="6" fillId="0" borderId="0" xfId="0" applyFont="1" applyFill="1" applyAlignment="1" applyProtection="1">
      <alignment vertical="center" wrapText="1"/>
    </xf>
    <xf numFmtId="0" fontId="6" fillId="0" borderId="2" xfId="0" applyFont="1" applyFill="1" applyBorder="1" applyAlignment="1" applyProtection="1">
      <alignment vertical="center" wrapText="1"/>
    </xf>
    <xf numFmtId="0" fontId="6" fillId="0" borderId="6" xfId="0" applyFont="1" applyFill="1" applyBorder="1" applyAlignment="1" applyProtection="1">
      <alignment vertical="center" wrapText="1"/>
    </xf>
    <xf numFmtId="0" fontId="2" fillId="0" borderId="0" xfId="0" applyFont="1" applyFill="1" applyBorder="1" applyProtection="1"/>
    <xf numFmtId="2" fontId="2" fillId="0" borderId="0" xfId="0" applyNumberFormat="1" applyFont="1" applyFill="1" applyBorder="1" applyAlignment="1" applyProtection="1">
      <alignment wrapText="1"/>
    </xf>
    <xf numFmtId="0" fontId="2" fillId="0" borderId="0" xfId="0" applyFont="1" applyFill="1" applyBorder="1" applyAlignment="1" applyProtection="1">
      <alignment horizontal="center"/>
    </xf>
    <xf numFmtId="38" fontId="6" fillId="0" borderId="0" xfId="2" applyNumberFormat="1" applyFont="1" applyFill="1" applyBorder="1" applyProtection="1"/>
    <xf numFmtId="2" fontId="2" fillId="0" borderId="0" xfId="0" applyNumberFormat="1" applyFont="1" applyFill="1" applyAlignment="1" applyProtection="1">
      <alignment wrapText="1"/>
    </xf>
    <xf numFmtId="2" fontId="2" fillId="0" borderId="0" xfId="0" applyNumberFormat="1" applyFont="1" applyFill="1" applyProtection="1"/>
    <xf numFmtId="0" fontId="6" fillId="0" borderId="2" xfId="0" applyFont="1" applyFill="1" applyBorder="1" applyAlignment="1" applyProtection="1">
      <alignment horizontal="left" vertical="center" wrapText="1"/>
    </xf>
    <xf numFmtId="0" fontId="20" fillId="0" borderId="3" xfId="0" applyFont="1" applyFill="1" applyBorder="1" applyAlignment="1" applyProtection="1"/>
    <xf numFmtId="0" fontId="0" fillId="0" borderId="0" xfId="0" applyFont="1" applyFill="1" applyAlignment="1" applyProtection="1">
      <alignment vertical="center"/>
    </xf>
    <xf numFmtId="0" fontId="2" fillId="0" borderId="4" xfId="0" applyFont="1" applyFill="1" applyBorder="1" applyAlignment="1" applyProtection="1">
      <alignment wrapText="1"/>
      <protection locked="0"/>
    </xf>
    <xf numFmtId="3" fontId="2" fillId="0" borderId="3" xfId="0" applyNumberFormat="1" applyFont="1" applyFill="1" applyBorder="1" applyAlignment="1" applyProtection="1">
      <alignment vertical="center" wrapText="1"/>
      <protection locked="0"/>
    </xf>
    <xf numFmtId="0" fontId="0" fillId="0" borderId="4" xfId="0" applyFont="1" applyFill="1" applyBorder="1" applyAlignment="1" applyProtection="1">
      <alignment wrapText="1"/>
      <protection locked="0"/>
    </xf>
    <xf numFmtId="0" fontId="2" fillId="0" borderId="0" xfId="0" applyFont="1" applyFill="1" applyAlignment="1" applyProtection="1">
      <alignment horizontal="center"/>
    </xf>
    <xf numFmtId="0" fontId="10" fillId="0" borderId="0" xfId="0" applyFont="1" applyFill="1" applyProtection="1"/>
    <xf numFmtId="0" fontId="2" fillId="0" borderId="0" xfId="0" applyFont="1" applyFill="1" applyBorder="1" applyAlignment="1" applyProtection="1">
      <alignment vertical="center"/>
    </xf>
    <xf numFmtId="3" fontId="3" fillId="6" borderId="3" xfId="0" applyNumberFormat="1" applyFont="1" applyFill="1" applyBorder="1" applyAlignment="1" applyProtection="1">
      <alignment horizontal="center" vertical="center" wrapText="1"/>
    </xf>
    <xf numFmtId="4" fontId="3" fillId="6" borderId="3" xfId="0" applyNumberFormat="1" applyFont="1" applyFill="1" applyBorder="1" applyAlignment="1" applyProtection="1">
      <alignment horizontal="center" vertical="center" wrapText="1"/>
    </xf>
    <xf numFmtId="0" fontId="6" fillId="6" borderId="3" xfId="0" applyFont="1" applyFill="1" applyBorder="1" applyAlignment="1" applyProtection="1">
      <alignment horizontal="center" wrapText="1"/>
    </xf>
    <xf numFmtId="1" fontId="6" fillId="7" borderId="3" xfId="0" applyNumberFormat="1" applyFont="1" applyFill="1" applyBorder="1" applyAlignment="1" applyProtection="1">
      <alignment vertical="center" wrapText="1"/>
    </xf>
    <xf numFmtId="0" fontId="19" fillId="0" borderId="2" xfId="0" applyFont="1" applyFill="1" applyBorder="1" applyAlignment="1" applyProtection="1">
      <alignment vertical="center"/>
    </xf>
    <xf numFmtId="0" fontId="7" fillId="0" borderId="2" xfId="0" applyFont="1" applyFill="1" applyBorder="1" applyAlignment="1" applyProtection="1">
      <alignment vertical="center"/>
    </xf>
    <xf numFmtId="165" fontId="2" fillId="0" borderId="3" xfId="0" applyNumberFormat="1" applyFont="1" applyFill="1" applyBorder="1" applyAlignment="1" applyProtection="1">
      <alignment horizontal="right" vertical="center"/>
    </xf>
    <xf numFmtId="0" fontId="19" fillId="0" borderId="2" xfId="0" applyFont="1" applyFill="1" applyBorder="1" applyAlignment="1" applyProtection="1">
      <alignment horizontal="left" vertical="center"/>
    </xf>
    <xf numFmtId="0" fontId="2" fillId="5" borderId="2" xfId="0" applyFont="1" applyFill="1" applyBorder="1" applyAlignment="1" applyProtection="1">
      <alignment vertical="center"/>
    </xf>
    <xf numFmtId="3" fontId="2" fillId="0" borderId="8" xfId="0" applyNumberFormat="1" applyFont="1" applyFill="1" applyBorder="1" applyAlignment="1" applyProtection="1">
      <alignment vertical="center" wrapText="1"/>
      <protection locked="0"/>
    </xf>
    <xf numFmtId="0" fontId="7" fillId="0" borderId="9" xfId="0" applyFont="1" applyFill="1" applyBorder="1" applyAlignment="1" applyProtection="1">
      <alignment vertical="center"/>
    </xf>
    <xf numFmtId="1" fontId="6" fillId="7" borderId="6" xfId="0" applyNumberFormat="1" applyFont="1" applyFill="1" applyBorder="1" applyAlignment="1" applyProtection="1">
      <alignment vertical="center" wrapText="1"/>
    </xf>
    <xf numFmtId="1" fontId="6" fillId="7" borderId="4" xfId="0" applyNumberFormat="1" applyFont="1" applyFill="1" applyBorder="1" applyAlignment="1" applyProtection="1">
      <alignment vertical="center" wrapText="1"/>
    </xf>
    <xf numFmtId="0" fontId="2" fillId="0" borderId="12" xfId="0" applyFont="1" applyFill="1" applyBorder="1" applyProtection="1"/>
    <xf numFmtId="0" fontId="2" fillId="0" borderId="31" xfId="0" applyFont="1" applyFill="1" applyBorder="1" applyProtection="1"/>
    <xf numFmtId="0" fontId="2" fillId="0" borderId="17" xfId="0" applyFont="1" applyFill="1" applyBorder="1" applyProtection="1"/>
    <xf numFmtId="0" fontId="11" fillId="0" borderId="17" xfId="0" applyFont="1" applyFill="1" applyBorder="1" applyProtection="1"/>
    <xf numFmtId="0" fontId="10" fillId="0" borderId="17" xfId="0" quotePrefix="1" applyFont="1" applyFill="1" applyBorder="1" applyProtection="1"/>
    <xf numFmtId="0" fontId="10" fillId="0" borderId="0" xfId="0" applyFont="1" applyFill="1" applyBorder="1" applyProtection="1"/>
    <xf numFmtId="0" fontId="10" fillId="0" borderId="31" xfId="0" applyFont="1" applyFill="1" applyBorder="1" applyProtection="1"/>
    <xf numFmtId="0" fontId="11" fillId="0" borderId="11" xfId="0" applyFont="1" applyFill="1" applyBorder="1" applyProtection="1"/>
    <xf numFmtId="166" fontId="2" fillId="5" borderId="12" xfId="0" applyNumberFormat="1" applyFont="1" applyFill="1" applyBorder="1" applyProtection="1"/>
    <xf numFmtId="166" fontId="2" fillId="5" borderId="0" xfId="0" applyNumberFormat="1" applyFont="1" applyFill="1" applyBorder="1" applyProtection="1"/>
    <xf numFmtId="0" fontId="6" fillId="8" borderId="2" xfId="0" applyFont="1" applyFill="1" applyBorder="1" applyAlignment="1" applyProtection="1">
      <alignment vertical="center" wrapText="1"/>
    </xf>
    <xf numFmtId="38" fontId="2" fillId="8" borderId="3" xfId="2" applyNumberFormat="1" applyFont="1" applyFill="1" applyBorder="1" applyAlignment="1" applyProtection="1">
      <alignment vertical="center"/>
    </xf>
    <xf numFmtId="4" fontId="3" fillId="6" borderId="12" xfId="0" applyNumberFormat="1" applyFont="1" applyFill="1" applyBorder="1" applyAlignment="1" applyProtection="1">
      <alignment vertical="center" wrapText="1"/>
    </xf>
    <xf numFmtId="166" fontId="2" fillId="5" borderId="30" xfId="0" applyNumberFormat="1" applyFont="1" applyFill="1" applyBorder="1" applyProtection="1"/>
    <xf numFmtId="0" fontId="0" fillId="0" borderId="0" xfId="0" applyFont="1" applyFill="1" applyBorder="1" applyAlignment="1" applyProtection="1">
      <alignment horizontal="right"/>
    </xf>
    <xf numFmtId="0" fontId="0" fillId="0" borderId="0" xfId="0" quotePrefix="1" applyFont="1" applyFill="1" applyProtection="1"/>
    <xf numFmtId="4" fontId="3" fillId="9" borderId="3" xfId="0" applyNumberFormat="1" applyFont="1" applyFill="1" applyBorder="1" applyAlignment="1" applyProtection="1">
      <alignment horizontal="center" vertical="center" wrapText="1"/>
    </xf>
    <xf numFmtId="4" fontId="3" fillId="4" borderId="3" xfId="0" applyNumberFormat="1" applyFont="1" applyFill="1" applyBorder="1" applyAlignment="1" applyProtection="1">
      <alignment horizontal="center" vertical="center" wrapText="1"/>
    </xf>
    <xf numFmtId="1" fontId="6" fillId="7" borderId="2" xfId="0" applyNumberFormat="1" applyFont="1" applyFill="1" applyBorder="1" applyAlignment="1" applyProtection="1">
      <alignment vertical="center" wrapText="1"/>
    </xf>
    <xf numFmtId="1" fontId="6" fillId="7" borderId="25" xfId="0" applyNumberFormat="1" applyFont="1" applyFill="1" applyBorder="1" applyAlignment="1" applyProtection="1">
      <alignment vertical="center" wrapText="1"/>
    </xf>
    <xf numFmtId="1" fontId="6" fillId="7" borderId="35" xfId="0" applyNumberFormat="1" applyFont="1" applyFill="1" applyBorder="1" applyAlignment="1" applyProtection="1">
      <alignment vertical="center" wrapText="1"/>
    </xf>
    <xf numFmtId="4" fontId="3" fillId="6" borderId="25" xfId="0" applyNumberFormat="1" applyFont="1" applyFill="1" applyBorder="1" applyAlignment="1" applyProtection="1">
      <alignment horizontal="center" vertical="center" wrapText="1"/>
    </xf>
    <xf numFmtId="4" fontId="3" fillId="6" borderId="35" xfId="0" applyNumberFormat="1" applyFont="1" applyFill="1" applyBorder="1" applyAlignment="1" applyProtection="1">
      <alignment horizontal="center" vertical="center" wrapText="1"/>
    </xf>
    <xf numFmtId="1" fontId="6" fillId="7" borderId="34" xfId="0" applyNumberFormat="1" applyFont="1" applyFill="1" applyBorder="1" applyAlignment="1" applyProtection="1">
      <alignment vertical="center" wrapText="1"/>
    </xf>
    <xf numFmtId="1" fontId="6" fillId="7" borderId="10" xfId="0" applyNumberFormat="1" applyFont="1" applyFill="1" applyBorder="1" applyAlignment="1" applyProtection="1">
      <alignment vertical="center" wrapText="1"/>
    </xf>
    <xf numFmtId="38" fontId="2" fillId="0" borderId="36" xfId="2" applyNumberFormat="1" applyFont="1" applyFill="1" applyBorder="1" applyAlignment="1" applyProtection="1">
      <alignment vertical="center"/>
    </xf>
    <xf numFmtId="1" fontId="6" fillId="7" borderId="15" xfId="0" applyNumberFormat="1" applyFont="1" applyFill="1" applyBorder="1" applyAlignment="1" applyProtection="1">
      <alignment vertical="center" wrapText="1"/>
    </xf>
    <xf numFmtId="1" fontId="6" fillId="7" borderId="16" xfId="0" applyNumberFormat="1" applyFont="1" applyFill="1" applyBorder="1" applyAlignment="1" applyProtection="1">
      <alignment vertical="center" wrapText="1"/>
    </xf>
    <xf numFmtId="1" fontId="6" fillId="7" borderId="37" xfId="0" applyNumberFormat="1" applyFont="1" applyFill="1" applyBorder="1" applyAlignment="1" applyProtection="1">
      <alignment vertical="center" wrapText="1"/>
    </xf>
    <xf numFmtId="4" fontId="3" fillId="6" borderId="14" xfId="0" applyNumberFormat="1" applyFont="1" applyFill="1" applyBorder="1" applyAlignment="1" applyProtection="1">
      <alignment horizontal="center" vertical="center" wrapText="1"/>
    </xf>
    <xf numFmtId="0" fontId="10" fillId="0" borderId="31" xfId="0" applyFont="1" applyFill="1" applyBorder="1" applyAlignment="1" applyProtection="1">
      <alignment horizontal="left" wrapText="1"/>
    </xf>
    <xf numFmtId="3" fontId="8" fillId="0" borderId="3" xfId="0" applyNumberFormat="1" applyFont="1" applyFill="1" applyBorder="1" applyAlignment="1" applyProtection="1">
      <alignment horizontal="right" vertical="center" wrapText="1"/>
      <protection locked="0"/>
    </xf>
    <xf numFmtId="1" fontId="6" fillId="8" borderId="3" xfId="0" applyNumberFormat="1" applyFont="1" applyFill="1" applyBorder="1" applyAlignment="1" applyProtection="1">
      <alignment horizontal="right" vertical="center" wrapText="1"/>
    </xf>
    <xf numFmtId="0" fontId="2" fillId="0" borderId="0" xfId="0" applyFont="1" applyFill="1" applyAlignment="1" applyProtection="1">
      <alignment horizontal="right" vertical="center" wrapText="1"/>
    </xf>
    <xf numFmtId="2" fontId="6" fillId="0" borderId="6" xfId="0" applyNumberFormat="1" applyFont="1" applyFill="1" applyBorder="1" applyAlignment="1" applyProtection="1">
      <alignment horizontal="right" vertical="center" wrapText="1"/>
    </xf>
    <xf numFmtId="0" fontId="6" fillId="0" borderId="6" xfId="0" applyFont="1" applyFill="1" applyBorder="1" applyAlignment="1" applyProtection="1">
      <alignment horizontal="right" vertical="center" wrapText="1"/>
    </xf>
    <xf numFmtId="166" fontId="6" fillId="7" borderId="3" xfId="6" applyNumberFormat="1" applyFont="1" applyFill="1" applyBorder="1" applyAlignment="1" applyProtection="1">
      <alignment vertical="center" wrapText="1"/>
    </xf>
    <xf numFmtId="0" fontId="6" fillId="4" borderId="3" xfId="0" applyFont="1" applyFill="1" applyBorder="1" applyAlignment="1" applyProtection="1">
      <alignment horizontal="center" vertical="center" wrapText="1"/>
    </xf>
    <xf numFmtId="38" fontId="6" fillId="4" borderId="2" xfId="2" applyNumberFormat="1" applyFont="1" applyFill="1" applyBorder="1" applyAlignment="1" applyProtection="1">
      <alignment horizontal="center" vertical="center"/>
    </xf>
    <xf numFmtId="0" fontId="6" fillId="6" borderId="32" xfId="0" applyFont="1" applyFill="1" applyBorder="1" applyAlignment="1" applyProtection="1">
      <alignment horizontal="center" vertical="center" wrapText="1"/>
    </xf>
    <xf numFmtId="38" fontId="6" fillId="6" borderId="33" xfId="2" applyNumberFormat="1" applyFont="1" applyFill="1" applyBorder="1" applyAlignment="1" applyProtection="1">
      <alignment horizontal="center" vertical="center"/>
    </xf>
    <xf numFmtId="0" fontId="6" fillId="6" borderId="3" xfId="0" applyFont="1" applyFill="1" applyBorder="1" applyAlignment="1" applyProtection="1">
      <alignment horizontal="center" vertical="center" wrapText="1"/>
    </xf>
    <xf numFmtId="38" fontId="6" fillId="6" borderId="3" xfId="2" applyNumberFormat="1" applyFont="1" applyFill="1" applyBorder="1" applyAlignment="1" applyProtection="1">
      <alignment horizontal="center" vertical="center"/>
    </xf>
    <xf numFmtId="166" fontId="2" fillId="5" borderId="31" xfId="0" applyNumberFormat="1" applyFont="1" applyFill="1" applyBorder="1" applyProtection="1"/>
    <xf numFmtId="0" fontId="10" fillId="0" borderId="17" xfId="0" quotePrefix="1" applyFont="1" applyFill="1" applyBorder="1" applyAlignment="1" applyProtection="1"/>
    <xf numFmtId="0" fontId="10" fillId="0" borderId="0" xfId="0" quotePrefix="1" applyFont="1" applyFill="1" applyBorder="1" applyAlignment="1" applyProtection="1"/>
    <xf numFmtId="2" fontId="2" fillId="0" borderId="0" xfId="0" applyNumberFormat="1" applyFont="1" applyFill="1" applyBorder="1" applyProtection="1"/>
    <xf numFmtId="0" fontId="2" fillId="0" borderId="11" xfId="0" applyFont="1" applyFill="1" applyBorder="1" applyProtection="1"/>
    <xf numFmtId="38" fontId="6" fillId="0" borderId="12" xfId="2" applyNumberFormat="1" applyFont="1" applyFill="1" applyBorder="1" applyProtection="1"/>
    <xf numFmtId="0" fontId="2" fillId="0" borderId="30" xfId="0" applyFont="1" applyFill="1" applyBorder="1" applyProtection="1"/>
    <xf numFmtId="9" fontId="2" fillId="5" borderId="31" xfId="7" applyFont="1" applyFill="1" applyBorder="1" applyProtection="1"/>
    <xf numFmtId="0" fontId="10" fillId="0" borderId="31" xfId="0" quotePrefix="1" applyFont="1" applyFill="1" applyBorder="1" applyAlignment="1" applyProtection="1">
      <alignment vertical="top" wrapText="1"/>
    </xf>
    <xf numFmtId="0" fontId="6" fillId="0" borderId="17" xfId="0" applyFont="1" applyFill="1" applyBorder="1" applyAlignment="1" applyProtection="1">
      <alignment vertical="center"/>
    </xf>
    <xf numFmtId="0" fontId="6" fillId="0" borderId="0" xfId="0" applyFont="1" applyFill="1" applyBorder="1" applyAlignment="1" applyProtection="1">
      <alignment vertical="center"/>
    </xf>
    <xf numFmtId="4" fontId="3" fillId="4" borderId="2" xfId="0" applyNumberFormat="1" applyFont="1" applyFill="1" applyBorder="1" applyAlignment="1" applyProtection="1">
      <alignment horizontal="center" vertical="center" wrapText="1"/>
    </xf>
    <xf numFmtId="164" fontId="6" fillId="0" borderId="5"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0" borderId="8" xfId="0" applyNumberFormat="1" applyFont="1" applyFill="1" applyBorder="1" applyAlignment="1" applyProtection="1">
      <alignment horizontal="center" vertical="center" wrapText="1"/>
    </xf>
    <xf numFmtId="0" fontId="0" fillId="0" borderId="4" xfId="0" applyFont="1" applyFill="1" applyBorder="1" applyAlignment="1" applyProtection="1">
      <alignment wrapText="1"/>
    </xf>
    <xf numFmtId="0" fontId="2" fillId="0" borderId="4" xfId="0" applyFont="1" applyFill="1" applyBorder="1" applyAlignment="1" applyProtection="1">
      <alignment wrapText="1"/>
    </xf>
    <xf numFmtId="165" fontId="2" fillId="0" borderId="8" xfId="0" applyNumberFormat="1" applyFont="1" applyFill="1" applyBorder="1" applyAlignment="1" applyProtection="1">
      <alignment horizontal="right" vertical="center"/>
      <protection locked="0"/>
    </xf>
    <xf numFmtId="164" fontId="20" fillId="0" borderId="3" xfId="0" applyNumberFormat="1" applyFont="1" applyFill="1" applyBorder="1" applyAlignment="1" applyProtection="1">
      <alignment horizontal="center" vertical="center"/>
    </xf>
    <xf numFmtId="0" fontId="20" fillId="0" borderId="2" xfId="0" applyFont="1" applyFill="1" applyBorder="1" applyAlignment="1" applyProtection="1">
      <alignment vertical="center"/>
    </xf>
    <xf numFmtId="164" fontId="20" fillId="0" borderId="9" xfId="0" applyNumberFormat="1" applyFont="1" applyFill="1" applyBorder="1" applyAlignment="1" applyProtection="1">
      <alignment horizontal="center" vertical="center"/>
    </xf>
    <xf numFmtId="0" fontId="20" fillId="0" borderId="11" xfId="0" applyFont="1" applyFill="1" applyBorder="1" applyAlignment="1" applyProtection="1">
      <alignment vertical="center"/>
    </xf>
    <xf numFmtId="0" fontId="20" fillId="5" borderId="2" xfId="0" applyFont="1" applyFill="1" applyBorder="1" applyAlignment="1" applyProtection="1">
      <alignment vertical="center"/>
    </xf>
    <xf numFmtId="0" fontId="23" fillId="0" borderId="9" xfId="0" applyFont="1" applyFill="1" applyBorder="1" applyAlignment="1" applyProtection="1">
      <alignment vertical="center"/>
    </xf>
    <xf numFmtId="0" fontId="23" fillId="0" borderId="2" xfId="0" applyFont="1" applyFill="1" applyBorder="1" applyAlignment="1" applyProtection="1">
      <alignment vertical="center"/>
    </xf>
    <xf numFmtId="0" fontId="24" fillId="0" borderId="2" xfId="0" applyFont="1" applyFill="1" applyBorder="1" applyAlignment="1" applyProtection="1">
      <alignment vertical="center"/>
    </xf>
    <xf numFmtId="164" fontId="20" fillId="0" borderId="17" xfId="0" applyNumberFormat="1" applyFont="1" applyFill="1" applyBorder="1" applyAlignment="1" applyProtection="1">
      <alignment horizontal="center" vertical="center"/>
    </xf>
    <xf numFmtId="0" fontId="24" fillId="0" borderId="11" xfId="0" applyFont="1" applyFill="1" applyBorder="1" applyAlignment="1" applyProtection="1">
      <alignment vertical="center"/>
    </xf>
    <xf numFmtId="164" fontId="20" fillId="0" borderId="2" xfId="0" applyNumberFormat="1" applyFont="1" applyFill="1" applyBorder="1" applyAlignment="1" applyProtection="1">
      <alignment horizontal="center" vertical="center"/>
    </xf>
    <xf numFmtId="0" fontId="20" fillId="0" borderId="2" xfId="0" applyFont="1" applyFill="1" applyBorder="1" applyAlignment="1" applyProtection="1">
      <alignment horizontal="left" vertical="center"/>
    </xf>
    <xf numFmtId="0" fontId="20" fillId="0" borderId="11" xfId="0" applyFont="1" applyFill="1" applyBorder="1" applyAlignment="1" applyProtection="1">
      <alignment horizontal="left" vertical="center"/>
    </xf>
    <xf numFmtId="0" fontId="23" fillId="0" borderId="9" xfId="0" applyFont="1" applyFill="1" applyBorder="1" applyAlignment="1" applyProtection="1">
      <alignment horizontal="left" vertical="center"/>
    </xf>
    <xf numFmtId="0" fontId="23" fillId="0" borderId="2" xfId="0" applyFont="1" applyFill="1" applyBorder="1" applyAlignment="1" applyProtection="1">
      <alignment horizontal="left" vertical="center"/>
    </xf>
    <xf numFmtId="0" fontId="10" fillId="0" borderId="31" xfId="0" quotePrefix="1" applyFont="1" applyFill="1" applyBorder="1" applyAlignment="1" applyProtection="1">
      <alignment wrapText="1"/>
    </xf>
    <xf numFmtId="0" fontId="2" fillId="10" borderId="3" xfId="0" applyFont="1" applyFill="1" applyBorder="1" applyProtection="1">
      <protection locked="0"/>
    </xf>
    <xf numFmtId="43" fontId="6" fillId="8" borderId="3" xfId="8" applyFont="1" applyFill="1" applyBorder="1" applyAlignment="1" applyProtection="1">
      <alignment vertical="center" wrapText="1"/>
    </xf>
    <xf numFmtId="167" fontId="6" fillId="8" borderId="3" xfId="8" applyNumberFormat="1" applyFont="1" applyFill="1" applyBorder="1" applyAlignment="1" applyProtection="1">
      <alignment vertical="center" wrapText="1"/>
    </xf>
    <xf numFmtId="4" fontId="2" fillId="0" borderId="3" xfId="0" applyNumberFormat="1" applyFont="1" applyFill="1" applyBorder="1" applyAlignment="1" applyProtection="1">
      <alignment vertical="center" wrapText="1"/>
      <protection locked="0"/>
    </xf>
    <xf numFmtId="4" fontId="2" fillId="8" borderId="3" xfId="2" applyNumberFormat="1" applyFont="1" applyFill="1" applyBorder="1" applyAlignment="1" applyProtection="1">
      <alignment horizontal="right" vertical="center"/>
    </xf>
    <xf numFmtId="44" fontId="6" fillId="7" borderId="3" xfId="6" applyNumberFormat="1" applyFont="1" applyFill="1" applyBorder="1" applyAlignment="1" applyProtection="1">
      <alignment vertical="center" wrapText="1"/>
    </xf>
    <xf numFmtId="43" fontId="6" fillId="8" borderId="3" xfId="8" applyNumberFormat="1" applyFont="1" applyFill="1" applyBorder="1" applyAlignment="1" applyProtection="1">
      <alignment vertical="center" wrapText="1"/>
    </xf>
    <xf numFmtId="0" fontId="6" fillId="0" borderId="17" xfId="0" applyFont="1" applyFill="1" applyBorder="1" applyAlignment="1" applyProtection="1">
      <alignment vertical="center"/>
    </xf>
    <xf numFmtId="0" fontId="6" fillId="0" borderId="0" xfId="0" applyFont="1" applyFill="1" applyBorder="1" applyAlignment="1" applyProtection="1">
      <alignment vertical="center"/>
    </xf>
    <xf numFmtId="4" fontId="3" fillId="6" borderId="30" xfId="0" applyNumberFormat="1" applyFont="1" applyFill="1" applyBorder="1" applyAlignment="1" applyProtection="1">
      <alignment horizontal="left" vertical="center" wrapText="1"/>
    </xf>
    <xf numFmtId="0" fontId="2" fillId="0" borderId="17" xfId="0" applyFont="1" applyFill="1" applyBorder="1" applyAlignment="1" applyProtection="1">
      <alignment vertical="top"/>
    </xf>
    <xf numFmtId="0" fontId="6" fillId="0" borderId="9" xfId="0" applyFont="1" applyFill="1" applyBorder="1" applyAlignment="1" applyProtection="1">
      <alignment vertical="center"/>
    </xf>
    <xf numFmtId="0" fontId="6" fillId="0" borderId="1" xfId="0" applyFont="1" applyFill="1" applyBorder="1" applyAlignment="1" applyProtection="1">
      <alignment vertical="center"/>
    </xf>
    <xf numFmtId="0" fontId="10" fillId="0" borderId="17" xfId="0" quotePrefix="1" applyFont="1" applyFill="1" applyBorder="1" applyAlignment="1" applyProtection="1">
      <alignment wrapText="1"/>
    </xf>
    <xf numFmtId="0" fontId="10" fillId="0" borderId="0" xfId="0" quotePrefix="1" applyFont="1" applyFill="1" applyBorder="1" applyAlignment="1" applyProtection="1">
      <alignment wrapText="1"/>
    </xf>
    <xf numFmtId="4" fontId="3" fillId="6" borderId="11" xfId="0" applyNumberFormat="1" applyFont="1" applyFill="1" applyBorder="1" applyAlignment="1" applyProtection="1">
      <alignment vertical="center" wrapText="1"/>
    </xf>
    <xf numFmtId="0" fontId="2" fillId="0" borderId="9" xfId="0" applyFont="1" applyFill="1" applyBorder="1" applyProtection="1"/>
    <xf numFmtId="0" fontId="2" fillId="0" borderId="1" xfId="0" applyFont="1" applyFill="1" applyBorder="1" applyProtection="1"/>
    <xf numFmtId="0" fontId="2" fillId="0" borderId="7" xfId="0" applyFont="1" applyFill="1" applyBorder="1" applyProtection="1"/>
    <xf numFmtId="4" fontId="3" fillId="6" borderId="30" xfId="0" applyNumberFormat="1" applyFont="1" applyFill="1" applyBorder="1" applyAlignment="1" applyProtection="1">
      <alignment vertical="center" wrapText="1"/>
    </xf>
    <xf numFmtId="0" fontId="0" fillId="0" borderId="12" xfId="0" applyFont="1" applyFill="1" applyBorder="1" applyAlignment="1" applyProtection="1">
      <alignment wrapText="1"/>
    </xf>
    <xf numFmtId="0" fontId="0" fillId="0" borderId="0" xfId="0" applyFont="1" applyFill="1" applyBorder="1" applyAlignment="1" applyProtection="1">
      <alignment wrapText="1"/>
    </xf>
    <xf numFmtId="0" fontId="10" fillId="0" borderId="7" xfId="0" quotePrefix="1" applyFont="1" applyFill="1" applyBorder="1" applyAlignment="1" applyProtection="1">
      <alignment vertical="top" wrapText="1"/>
    </xf>
    <xf numFmtId="4" fontId="3" fillId="6" borderId="30" xfId="0" applyNumberFormat="1" applyFont="1" applyFill="1" applyBorder="1" applyAlignment="1" applyProtection="1">
      <alignment horizontal="left" vertical="center" wrapText="1"/>
    </xf>
    <xf numFmtId="0" fontId="10" fillId="0" borderId="31" xfId="0" quotePrefix="1" applyFont="1" applyFill="1" applyBorder="1" applyAlignment="1" applyProtection="1">
      <alignment horizontal="left" wrapText="1"/>
    </xf>
    <xf numFmtId="0" fontId="10" fillId="0" borderId="17" xfId="0" quotePrefix="1" applyFont="1" applyFill="1" applyBorder="1" applyAlignment="1" applyProtection="1">
      <alignment vertical="top"/>
    </xf>
    <xf numFmtId="44" fontId="2" fillId="0" borderId="1" xfId="6" applyFont="1" applyFill="1" applyBorder="1" applyProtection="1"/>
    <xf numFmtId="0" fontId="14" fillId="3" borderId="19" xfId="0" applyFont="1" applyFill="1" applyBorder="1" applyAlignment="1">
      <alignment horizontal="left" vertical="top" wrapText="1"/>
    </xf>
    <xf numFmtId="0" fontId="14" fillId="3" borderId="20" xfId="0" applyFont="1" applyFill="1" applyBorder="1" applyAlignment="1">
      <alignment horizontal="left" vertical="top"/>
    </xf>
    <xf numFmtId="0" fontId="14" fillId="3" borderId="21" xfId="0" applyFont="1" applyFill="1" applyBorder="1" applyAlignment="1">
      <alignment horizontal="left" vertical="top"/>
    </xf>
    <xf numFmtId="0" fontId="14" fillId="3" borderId="22" xfId="0" applyFont="1" applyFill="1" applyBorder="1" applyAlignment="1">
      <alignment horizontal="left" vertical="top" wrapText="1"/>
    </xf>
    <xf numFmtId="0" fontId="14" fillId="3" borderId="0" xfId="0" applyFont="1" applyFill="1" applyBorder="1" applyAlignment="1">
      <alignment horizontal="left" vertical="top"/>
    </xf>
    <xf numFmtId="0" fontId="14" fillId="3" borderId="18" xfId="0" applyFont="1" applyFill="1" applyBorder="1" applyAlignment="1">
      <alignment horizontal="left" vertical="top"/>
    </xf>
    <xf numFmtId="0" fontId="14" fillId="3" borderId="22" xfId="0" applyFont="1" applyFill="1" applyBorder="1" applyAlignment="1">
      <alignment horizontal="left" vertical="top"/>
    </xf>
    <xf numFmtId="0" fontId="14" fillId="3" borderId="23" xfId="0" applyFont="1" applyFill="1" applyBorder="1" applyAlignment="1">
      <alignment horizontal="left" vertical="top"/>
    </xf>
    <xf numFmtId="0" fontId="14" fillId="3" borderId="29" xfId="0" applyFont="1" applyFill="1" applyBorder="1" applyAlignment="1">
      <alignment horizontal="left" vertical="top"/>
    </xf>
    <xf numFmtId="0" fontId="14" fillId="3" borderId="24" xfId="0" applyFont="1" applyFill="1" applyBorder="1" applyAlignment="1">
      <alignment horizontal="left" vertical="top"/>
    </xf>
    <xf numFmtId="0" fontId="13" fillId="3" borderId="19" xfId="0" applyFont="1" applyFill="1" applyBorder="1" applyAlignment="1">
      <alignment vertical="top" wrapText="1"/>
    </xf>
    <xf numFmtId="0" fontId="13" fillId="3" borderId="20" xfId="0" applyFont="1" applyFill="1" applyBorder="1" applyAlignment="1">
      <alignment vertical="top" wrapText="1"/>
    </xf>
    <xf numFmtId="0" fontId="13" fillId="3" borderId="21" xfId="0" applyFont="1" applyFill="1" applyBorder="1" applyAlignment="1">
      <alignment vertical="top" wrapText="1"/>
    </xf>
    <xf numFmtId="0" fontId="13" fillId="3" borderId="23" xfId="0" applyFont="1" applyFill="1" applyBorder="1" applyAlignment="1">
      <alignment horizontal="left" vertical="top" wrapText="1"/>
    </xf>
    <xf numFmtId="0" fontId="13" fillId="3" borderId="29" xfId="0" applyFont="1" applyFill="1" applyBorder="1" applyAlignment="1">
      <alignment horizontal="left" vertical="top" wrapText="1"/>
    </xf>
    <xf numFmtId="0" fontId="13" fillId="3" borderId="24" xfId="0" applyFont="1" applyFill="1" applyBorder="1" applyAlignment="1">
      <alignment horizontal="left" vertical="top" wrapText="1"/>
    </xf>
    <xf numFmtId="0" fontId="15" fillId="3" borderId="19" xfId="0" applyFont="1" applyFill="1" applyBorder="1" applyAlignment="1">
      <alignment horizontal="left"/>
    </xf>
    <xf numFmtId="0" fontId="15" fillId="3" borderId="20" xfId="0" applyFont="1" applyFill="1" applyBorder="1" applyAlignment="1">
      <alignment horizontal="left"/>
    </xf>
    <xf numFmtId="0" fontId="15" fillId="3" borderId="21" xfId="0" applyFont="1" applyFill="1" applyBorder="1" applyAlignment="1">
      <alignment horizontal="left"/>
    </xf>
    <xf numFmtId="0" fontId="17" fillId="2" borderId="26" xfId="0" applyFont="1" applyFill="1" applyBorder="1"/>
    <xf numFmtId="0" fontId="17" fillId="2" borderId="27" xfId="0" applyFont="1" applyFill="1" applyBorder="1"/>
    <xf numFmtId="0" fontId="17" fillId="2" borderId="28" xfId="0" applyFont="1" applyFill="1" applyBorder="1"/>
    <xf numFmtId="0" fontId="13" fillId="3" borderId="23" xfId="0" applyFont="1" applyFill="1" applyBorder="1" applyAlignment="1">
      <alignment vertical="top" wrapText="1"/>
    </xf>
    <xf numFmtId="0" fontId="13" fillId="3" borderId="29" xfId="0" applyFont="1" applyFill="1" applyBorder="1" applyAlignment="1">
      <alignment vertical="top" wrapText="1"/>
    </xf>
    <xf numFmtId="0" fontId="13" fillId="3" borderId="24" xfId="0" applyFont="1" applyFill="1" applyBorder="1" applyAlignment="1">
      <alignment vertical="top" wrapText="1"/>
    </xf>
    <xf numFmtId="0" fontId="13" fillId="3" borderId="22" xfId="0" applyFont="1" applyFill="1" applyBorder="1" applyAlignment="1">
      <alignment horizontal="left" wrapText="1"/>
    </xf>
    <xf numFmtId="0" fontId="13" fillId="3" borderId="0" xfId="0" applyFont="1" applyFill="1" applyBorder="1" applyAlignment="1">
      <alignment horizontal="left" wrapText="1"/>
    </xf>
    <xf numFmtId="0" fontId="13" fillId="3" borderId="18" xfId="0" applyFont="1" applyFill="1" applyBorder="1" applyAlignment="1">
      <alignment horizontal="left" wrapText="1"/>
    </xf>
    <xf numFmtId="0" fontId="17" fillId="2" borderId="19" xfId="0" applyFont="1" applyFill="1" applyBorder="1"/>
    <xf numFmtId="0" fontId="17" fillId="2" borderId="20" xfId="0" applyFont="1" applyFill="1" applyBorder="1"/>
    <xf numFmtId="0" fontId="17" fillId="2" borderId="21" xfId="0" applyFont="1" applyFill="1" applyBorder="1"/>
    <xf numFmtId="0" fontId="15" fillId="3" borderId="22" xfId="0" applyFont="1" applyFill="1" applyBorder="1" applyAlignment="1">
      <alignment vertical="top" wrapText="1"/>
    </xf>
    <xf numFmtId="0" fontId="15" fillId="3" borderId="0" xfId="0" applyFont="1" applyFill="1" applyBorder="1" applyAlignment="1">
      <alignment vertical="top" wrapText="1"/>
    </xf>
    <xf numFmtId="0" fontId="15" fillId="3" borderId="18" xfId="0" applyFont="1" applyFill="1" applyBorder="1" applyAlignment="1">
      <alignment vertical="top" wrapText="1"/>
    </xf>
    <xf numFmtId="0" fontId="3" fillId="7" borderId="2" xfId="0" applyFont="1" applyFill="1" applyBorder="1" applyAlignment="1" applyProtection="1">
      <alignment horizontal="left" vertical="center" wrapText="1"/>
    </xf>
    <xf numFmtId="0" fontId="3" fillId="7" borderId="6" xfId="0" applyFont="1" applyFill="1" applyBorder="1" applyAlignment="1" applyProtection="1">
      <alignment horizontal="left" vertical="center" wrapText="1"/>
    </xf>
    <xf numFmtId="164" fontId="20" fillId="0" borderId="11" xfId="0" applyNumberFormat="1" applyFont="1" applyFill="1" applyBorder="1" applyAlignment="1" applyProtection="1">
      <alignment horizontal="center" vertical="center"/>
    </xf>
    <xf numFmtId="164" fontId="20" fillId="0" borderId="13" xfId="0" applyNumberFormat="1" applyFont="1" applyFill="1" applyBorder="1" applyAlignment="1" applyProtection="1">
      <alignment horizontal="center" vertical="center"/>
    </xf>
    <xf numFmtId="164" fontId="20" fillId="0" borderId="8" xfId="0" applyNumberFormat="1"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3" fillId="7" borderId="4" xfId="0" applyFont="1" applyFill="1" applyBorder="1" applyAlignment="1" applyProtection="1">
      <alignment horizontal="left" vertical="center" wrapText="1"/>
    </xf>
    <xf numFmtId="0" fontId="6" fillId="0" borderId="17" xfId="0" applyFont="1" applyFill="1" applyBorder="1" applyAlignment="1" applyProtection="1">
      <alignment vertical="center"/>
    </xf>
    <xf numFmtId="0" fontId="6" fillId="0" borderId="0" xfId="0" applyFont="1" applyFill="1" applyBorder="1" applyAlignment="1" applyProtection="1">
      <alignment vertical="center"/>
    </xf>
    <xf numFmtId="4" fontId="3" fillId="6" borderId="2" xfId="0" applyNumberFormat="1" applyFont="1" applyFill="1" applyBorder="1" applyAlignment="1" applyProtection="1">
      <alignment horizontal="left" vertical="center" wrapText="1"/>
    </xf>
    <xf numFmtId="4" fontId="3" fillId="6" borderId="4" xfId="0" applyNumberFormat="1" applyFont="1" applyFill="1" applyBorder="1" applyAlignment="1" applyProtection="1">
      <alignment horizontal="left" vertical="center" wrapText="1"/>
    </xf>
    <xf numFmtId="2" fontId="6" fillId="9" borderId="3" xfId="0" applyNumberFormat="1" applyFont="1" applyFill="1" applyBorder="1" applyAlignment="1" applyProtection="1">
      <alignment horizontal="center" vertical="center"/>
    </xf>
    <xf numFmtId="0" fontId="6" fillId="9" borderId="3" xfId="0" applyFont="1" applyFill="1" applyBorder="1" applyAlignment="1" applyProtection="1">
      <alignment horizontal="center" vertical="center"/>
    </xf>
    <xf numFmtId="4" fontId="3" fillId="4" borderId="2" xfId="0" applyNumberFormat="1" applyFont="1" applyFill="1" applyBorder="1" applyAlignment="1" applyProtection="1">
      <alignment horizontal="center" vertical="center" wrapText="1"/>
    </xf>
    <xf numFmtId="4" fontId="3" fillId="4" borderId="6" xfId="0" applyNumberFormat="1" applyFont="1" applyFill="1" applyBorder="1" applyAlignment="1" applyProtection="1">
      <alignment horizontal="center" vertical="center" wrapText="1"/>
    </xf>
    <xf numFmtId="0" fontId="6" fillId="0" borderId="9"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6" fillId="0" borderId="38" xfId="0" applyFont="1" applyFill="1" applyBorder="1" applyAlignment="1" applyProtection="1">
      <alignment horizontal="left" vertical="center"/>
    </xf>
    <xf numFmtId="4" fontId="3" fillId="6" borderId="34" xfId="0" applyNumberFormat="1" applyFont="1" applyFill="1" applyBorder="1" applyAlignment="1" applyProtection="1">
      <alignment horizontal="center" vertical="center" wrapText="1"/>
    </xf>
    <xf numFmtId="4" fontId="3" fillId="6" borderId="6" xfId="0" applyNumberFormat="1" applyFont="1" applyFill="1" applyBorder="1" applyAlignment="1" applyProtection="1">
      <alignment horizontal="center" vertical="center" wrapText="1"/>
    </xf>
    <xf numFmtId="4" fontId="3" fillId="6" borderId="10" xfId="0" applyNumberFormat="1" applyFont="1" applyFill="1" applyBorder="1" applyAlignment="1" applyProtection="1">
      <alignment horizontal="center" vertical="center" wrapText="1"/>
    </xf>
    <xf numFmtId="0" fontId="6" fillId="5" borderId="4" xfId="0" applyFont="1" applyFill="1" applyBorder="1" applyAlignment="1" applyProtection="1">
      <alignment horizontal="center" vertical="center"/>
    </xf>
    <xf numFmtId="4" fontId="3" fillId="6" borderId="11" xfId="0" applyNumberFormat="1" applyFont="1" applyFill="1" applyBorder="1" applyAlignment="1" applyProtection="1">
      <alignment horizontal="left" vertical="center" wrapText="1"/>
    </xf>
    <xf numFmtId="4" fontId="3" fillId="6" borderId="12" xfId="0" applyNumberFormat="1" applyFont="1" applyFill="1" applyBorder="1" applyAlignment="1" applyProtection="1">
      <alignment horizontal="left" vertical="center" wrapText="1"/>
    </xf>
    <xf numFmtId="4" fontId="3" fillId="6" borderId="30" xfId="0" applyNumberFormat="1" applyFont="1" applyFill="1" applyBorder="1" applyAlignment="1" applyProtection="1">
      <alignment horizontal="left" vertical="center" wrapText="1"/>
    </xf>
    <xf numFmtId="0" fontId="6" fillId="0" borderId="17"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8" xfId="0" applyFont="1" applyFill="1" applyBorder="1" applyAlignment="1" applyProtection="1">
      <alignment horizontal="left" vertical="center"/>
    </xf>
    <xf numFmtId="0" fontId="6" fillId="0" borderId="17" xfId="0" applyFont="1" applyFill="1" applyBorder="1" applyAlignment="1" applyProtection="1">
      <alignment vertical="center" wrapText="1"/>
    </xf>
    <xf numFmtId="0" fontId="6" fillId="0" borderId="31" xfId="0" applyFont="1" applyFill="1" applyBorder="1" applyAlignment="1" applyProtection="1">
      <alignment vertical="center" wrapText="1"/>
    </xf>
    <xf numFmtId="44" fontId="11" fillId="7" borderId="2" xfId="6" applyFont="1" applyFill="1" applyBorder="1" applyAlignment="1" applyProtection="1">
      <alignment horizontal="left" vertical="center" wrapText="1"/>
      <protection locked="0"/>
    </xf>
    <xf numFmtId="44" fontId="11" fillId="7" borderId="6" xfId="6" applyFont="1" applyFill="1" applyBorder="1" applyAlignment="1" applyProtection="1">
      <alignment horizontal="left" vertical="center" wrapText="1"/>
      <protection locked="0"/>
    </xf>
    <xf numFmtId="44" fontId="11" fillId="7" borderId="4" xfId="6" applyFont="1" applyFill="1" applyBorder="1" applyAlignment="1" applyProtection="1">
      <alignment horizontal="left" vertical="center" wrapText="1"/>
      <protection locked="0"/>
    </xf>
    <xf numFmtId="49" fontId="2" fillId="7" borderId="2" xfId="6" applyNumberFormat="1" applyFont="1" applyFill="1" applyBorder="1" applyAlignment="1" applyProtection="1">
      <alignment horizontal="left" vertical="center" wrapText="1"/>
      <protection locked="0"/>
    </xf>
    <xf numFmtId="49" fontId="2" fillId="7" borderId="6" xfId="6" applyNumberFormat="1" applyFont="1" applyFill="1" applyBorder="1" applyAlignment="1" applyProtection="1">
      <alignment horizontal="left" vertical="center" wrapText="1"/>
      <protection locked="0"/>
    </xf>
    <xf numFmtId="49" fontId="2" fillId="7" borderId="4" xfId="6" applyNumberFormat="1" applyFont="1" applyFill="1" applyBorder="1" applyAlignment="1" applyProtection="1">
      <alignment horizontal="left" vertical="center" wrapText="1"/>
      <protection locked="0"/>
    </xf>
    <xf numFmtId="0" fontId="10" fillId="0" borderId="9" xfId="0" quotePrefix="1" applyFont="1" applyFill="1" applyBorder="1" applyAlignment="1" applyProtection="1">
      <alignment horizontal="left" wrapText="1"/>
    </xf>
    <xf numFmtId="0" fontId="10" fillId="0" borderId="1" xfId="0" quotePrefix="1" applyFont="1" applyFill="1" applyBorder="1" applyAlignment="1" applyProtection="1">
      <alignment horizontal="left" wrapText="1"/>
    </xf>
    <xf numFmtId="0" fontId="10" fillId="0" borderId="7" xfId="0" quotePrefix="1" applyFont="1" applyFill="1" applyBorder="1" applyAlignment="1" applyProtection="1">
      <alignment horizontal="left" wrapText="1"/>
    </xf>
    <xf numFmtId="0" fontId="10" fillId="0" borderId="17" xfId="0" quotePrefix="1" applyFont="1" applyFill="1" applyBorder="1" applyAlignment="1" applyProtection="1">
      <alignment horizontal="left" wrapText="1"/>
    </xf>
    <xf numFmtId="0" fontId="10" fillId="0" borderId="0" xfId="0" quotePrefix="1" applyFont="1" applyFill="1" applyBorder="1" applyAlignment="1" applyProtection="1">
      <alignment horizontal="left" wrapText="1"/>
    </xf>
    <xf numFmtId="0" fontId="6" fillId="5" borderId="2" xfId="0" applyFont="1" applyFill="1" applyBorder="1" applyAlignment="1" applyProtection="1">
      <alignment horizontal="center" vertical="center"/>
    </xf>
    <xf numFmtId="0" fontId="0" fillId="0" borderId="0" xfId="0" applyFont="1" applyFill="1" applyBorder="1" applyAlignment="1" applyProtection="1">
      <alignment horizontal="left" vertical="top" wrapText="1"/>
    </xf>
    <xf numFmtId="4" fontId="3" fillId="6" borderId="2" xfId="0" applyNumberFormat="1" applyFont="1" applyFill="1" applyBorder="1" applyAlignment="1" applyProtection="1">
      <alignment horizontal="center" vertical="center" wrapText="1"/>
    </xf>
    <xf numFmtId="4" fontId="3" fillId="6" borderId="4" xfId="0" applyNumberFormat="1" applyFont="1" applyFill="1" applyBorder="1" applyAlignment="1" applyProtection="1">
      <alignment horizontal="center" vertical="center" wrapText="1"/>
    </xf>
    <xf numFmtId="164" fontId="2" fillId="0" borderId="5" xfId="0" applyNumberFormat="1" applyFont="1" applyFill="1" applyBorder="1" applyAlignment="1" applyProtection="1">
      <alignment horizontal="right" vertical="center"/>
    </xf>
    <xf numFmtId="164" fontId="2" fillId="0" borderId="13" xfId="0" applyNumberFormat="1" applyFont="1" applyFill="1" applyBorder="1" applyAlignment="1" applyProtection="1">
      <alignment horizontal="right" vertical="center"/>
    </xf>
    <xf numFmtId="164" fontId="2" fillId="0" borderId="8" xfId="0" applyNumberFormat="1" applyFont="1" applyFill="1" applyBorder="1" applyAlignment="1" applyProtection="1">
      <alignment horizontal="right" vertical="center"/>
    </xf>
    <xf numFmtId="2" fontId="6" fillId="6" borderId="3" xfId="0" applyNumberFormat="1" applyFont="1" applyFill="1" applyBorder="1" applyAlignment="1" applyProtection="1">
      <alignment horizontal="center" vertical="center"/>
    </xf>
    <xf numFmtId="0" fontId="6" fillId="6" borderId="3" xfId="0" applyFont="1" applyFill="1" applyBorder="1" applyAlignment="1" applyProtection="1">
      <alignment horizontal="center" vertical="center"/>
    </xf>
    <xf numFmtId="0" fontId="0" fillId="0" borderId="2" xfId="0" applyFont="1" applyFill="1" applyBorder="1" applyAlignment="1" applyProtection="1">
      <alignment horizontal="right" vertical="top"/>
    </xf>
    <xf numFmtId="0" fontId="0" fillId="0" borderId="6" xfId="0" applyFont="1" applyFill="1" applyBorder="1" applyAlignment="1" applyProtection="1">
      <alignment horizontal="right" vertical="top"/>
    </xf>
    <xf numFmtId="4" fontId="3" fillId="6" borderId="17" xfId="0" applyNumberFormat="1" applyFont="1" applyFill="1" applyBorder="1" applyAlignment="1" applyProtection="1">
      <alignment horizontal="center" vertical="center" wrapText="1"/>
    </xf>
    <xf numFmtId="4" fontId="3" fillId="6" borderId="0" xfId="0" applyNumberFormat="1" applyFont="1" applyFill="1" applyBorder="1" applyAlignment="1" applyProtection="1">
      <alignment horizontal="center" vertical="center" wrapText="1"/>
    </xf>
    <xf numFmtId="0" fontId="10" fillId="0" borderId="17" xfId="0" quotePrefix="1" applyFont="1" applyFill="1" applyBorder="1" applyAlignment="1" applyProtection="1">
      <alignment horizontal="left" vertical="top" wrapText="1"/>
    </xf>
    <xf numFmtId="0" fontId="10" fillId="0" borderId="0" xfId="0" quotePrefix="1" applyFont="1" applyFill="1" applyBorder="1" applyAlignment="1" applyProtection="1">
      <alignment horizontal="left" vertical="top" wrapText="1"/>
    </xf>
    <xf numFmtId="0" fontId="10" fillId="0" borderId="9" xfId="0" quotePrefix="1" applyFont="1" applyFill="1" applyBorder="1" applyAlignment="1" applyProtection="1">
      <alignment horizontal="left" vertical="top" wrapText="1"/>
    </xf>
    <xf numFmtId="0" fontId="10" fillId="0" borderId="1" xfId="0" quotePrefix="1" applyFont="1" applyFill="1" applyBorder="1" applyAlignment="1" applyProtection="1">
      <alignment horizontal="left" vertical="top" wrapText="1"/>
    </xf>
    <xf numFmtId="0" fontId="10" fillId="0" borderId="17" xfId="0" quotePrefix="1" applyFont="1" applyFill="1" applyBorder="1" applyAlignment="1" applyProtection="1">
      <alignment horizontal="left" vertical="top"/>
    </xf>
    <xf numFmtId="0" fontId="10" fillId="0" borderId="0" xfId="0" quotePrefix="1" applyFont="1" applyFill="1" applyBorder="1" applyAlignment="1" applyProtection="1">
      <alignment horizontal="left" vertical="top"/>
    </xf>
    <xf numFmtId="0" fontId="10" fillId="0" borderId="31" xfId="0" quotePrefix="1" applyFont="1" applyFill="1" applyBorder="1" applyAlignment="1" applyProtection="1">
      <alignment horizontal="left" vertical="top" wrapText="1"/>
    </xf>
    <xf numFmtId="0" fontId="10" fillId="0" borderId="7" xfId="0" quotePrefix="1" applyFont="1" applyFill="1" applyBorder="1" applyAlignment="1" applyProtection="1">
      <alignment horizontal="left" vertical="top" wrapText="1"/>
    </xf>
    <xf numFmtId="2" fontId="6" fillId="6" borderId="5" xfId="0" applyNumberFormat="1" applyFont="1" applyFill="1" applyBorder="1" applyAlignment="1" applyProtection="1">
      <alignment horizontal="center" vertical="center"/>
    </xf>
    <xf numFmtId="0" fontId="6" fillId="6" borderId="5" xfId="0" applyFont="1" applyFill="1" applyBorder="1" applyAlignment="1" applyProtection="1">
      <alignment horizontal="center" vertical="center"/>
    </xf>
    <xf numFmtId="4" fontId="22" fillId="6" borderId="11" xfId="0" applyNumberFormat="1" applyFont="1" applyFill="1" applyBorder="1" applyAlignment="1" applyProtection="1">
      <alignment horizontal="center" vertical="center" wrapText="1"/>
    </xf>
    <xf numFmtId="4" fontId="22" fillId="6" borderId="12"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0" borderId="8" xfId="0" applyNumberFormat="1" applyFont="1" applyFill="1" applyBorder="1" applyAlignment="1" applyProtection="1">
      <alignment horizontal="center" vertical="center" wrapText="1"/>
    </xf>
    <xf numFmtId="0" fontId="6" fillId="0" borderId="17" xfId="0" applyFont="1" applyFill="1" applyBorder="1" applyAlignment="1" applyProtection="1">
      <alignment horizontal="left" vertical="center" wrapText="1"/>
    </xf>
    <xf numFmtId="0" fontId="6" fillId="0" borderId="31" xfId="0" applyFont="1" applyFill="1" applyBorder="1" applyAlignment="1" applyProtection="1">
      <alignment horizontal="left" vertical="center" wrapText="1"/>
    </xf>
    <xf numFmtId="44" fontId="2" fillId="7" borderId="2" xfId="6" applyFont="1" applyFill="1" applyBorder="1" applyAlignment="1" applyProtection="1">
      <alignment horizontal="right" vertical="center" wrapText="1"/>
      <protection locked="0"/>
    </xf>
    <xf numFmtId="44" fontId="2" fillId="7" borderId="4" xfId="6" applyFont="1" applyFill="1" applyBorder="1" applyAlignment="1" applyProtection="1">
      <alignment horizontal="right" vertical="center" wrapText="1"/>
      <protection locked="0"/>
    </xf>
    <xf numFmtId="49" fontId="2" fillId="7" borderId="2" xfId="6" applyNumberFormat="1" applyFont="1" applyFill="1" applyBorder="1" applyAlignment="1" applyProtection="1">
      <alignment horizontal="center" vertical="center" wrapText="1"/>
      <protection locked="0"/>
    </xf>
    <xf numFmtId="49" fontId="2" fillId="7" borderId="4" xfId="6" applyNumberFormat="1" applyFont="1" applyFill="1" applyBorder="1" applyAlignment="1" applyProtection="1">
      <alignment horizontal="center" vertical="center" wrapText="1"/>
      <protection locked="0"/>
    </xf>
    <xf numFmtId="164" fontId="6" fillId="0" borderId="5" xfId="0" applyNumberFormat="1"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0" fillId="0" borderId="11" xfId="0" quotePrefix="1" applyFont="1" applyFill="1" applyBorder="1" applyAlignment="1" applyProtection="1">
      <alignment horizontal="left" vertical="top" wrapText="1"/>
    </xf>
    <xf numFmtId="0" fontId="0" fillId="0" borderId="12" xfId="0" quotePrefix="1" applyFont="1" applyFill="1" applyBorder="1" applyAlignment="1" applyProtection="1">
      <alignment horizontal="left" vertical="top" wrapText="1"/>
    </xf>
    <xf numFmtId="0" fontId="0" fillId="0" borderId="30" xfId="0" quotePrefix="1" applyFont="1" applyFill="1" applyBorder="1" applyAlignment="1" applyProtection="1">
      <alignment horizontal="left" vertical="top" wrapText="1"/>
    </xf>
    <xf numFmtId="0" fontId="0" fillId="0" borderId="9" xfId="0" quotePrefix="1" applyFont="1" applyFill="1" applyBorder="1" applyAlignment="1" applyProtection="1">
      <alignment horizontal="left" vertical="top" wrapText="1"/>
    </xf>
    <xf numFmtId="0" fontId="0" fillId="0" borderId="1" xfId="0" quotePrefix="1" applyFont="1" applyFill="1" applyBorder="1" applyAlignment="1" applyProtection="1">
      <alignment horizontal="left" vertical="top" wrapText="1"/>
    </xf>
    <xf numFmtId="0" fontId="0" fillId="0" borderId="7" xfId="0" quotePrefix="1" applyFont="1" applyFill="1" applyBorder="1" applyAlignment="1" applyProtection="1">
      <alignment horizontal="left" vertical="top" wrapText="1"/>
    </xf>
  </cellXfs>
  <cellStyles count="9">
    <cellStyle name="Comma" xfId="8" builtinId="3"/>
    <cellStyle name="Comma 2" xfId="2" xr:uid="{00000000-0005-0000-0000-000000000000}"/>
    <cellStyle name="Currency" xfId="6" builtinId="4"/>
    <cellStyle name="Normal" xfId="0" builtinId="0"/>
    <cellStyle name="Normal 2" xfId="1" xr:uid="{00000000-0005-0000-0000-000003000000}"/>
    <cellStyle name="Normal 3" xfId="5" xr:uid="{00000000-0005-0000-0000-000004000000}"/>
    <cellStyle name="Normal 4" xfId="4" xr:uid="{00000000-0005-0000-0000-000005000000}"/>
    <cellStyle name="Percent" xfId="7" builtinId="5"/>
    <cellStyle name="Percent 2" xfId="3" xr:uid="{00000000-0005-0000-0000-000007000000}"/>
  </cellStyles>
  <dxfs count="68">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
      <numFmt numFmtId="165" formatCode="0;\-0;;@\,\ "/>
    </dxf>
  </dxfs>
  <tableStyles count="0" defaultTableStyle="TableStyleMedium2" defaultPivotStyle="PivotStyleLight16"/>
  <colors>
    <mruColors>
      <color rgb="FFEB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895351</xdr:colOff>
      <xdr:row>2</xdr:row>
      <xdr:rowOff>9524</xdr:rowOff>
    </xdr:from>
    <xdr:to>
      <xdr:col>11</xdr:col>
      <xdr:colOff>0</xdr:colOff>
      <xdr:row>19</xdr:row>
      <xdr:rowOff>85725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600951" y="962024"/>
          <a:ext cx="3943349" cy="3209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Eligible goods and services</a:t>
          </a:r>
          <a:r>
            <a:rPr lang="en-US" b="1"/>
            <a:t> </a:t>
          </a:r>
        </a:p>
        <a:p>
          <a:r>
            <a:rPr lang="en-US" sz="1100"/>
            <a:t>·  must be purchased directly from businesses with a physical location in Alberta and must be receipted and consumed in Alberta; and</a:t>
          </a:r>
        </a:p>
        <a:p>
          <a:r>
            <a:rPr lang="en-US" sz="1100"/>
            <a:t>·   must be directly related to the production and be considered a cost essential to the production and incurred as a normal part of business.</a:t>
          </a:r>
        </a:p>
        <a:p>
          <a:pPr marL="0" indent="0"/>
          <a:endParaRPr lang="en-US" sz="1100" b="1" i="0" u="none" strike="noStrike">
            <a:solidFill>
              <a:schemeClr val="dk1"/>
            </a:solidFill>
            <a:effectLst/>
            <a:latin typeface="+mn-lt"/>
            <a:ea typeface="+mn-ea"/>
            <a:cs typeface="+mn-cs"/>
          </a:endParaRPr>
        </a:p>
        <a:p>
          <a:pPr marL="0" indent="0"/>
          <a:r>
            <a:rPr lang="en-US" sz="1100" b="1" i="0" u="none" strike="noStrike">
              <a:solidFill>
                <a:schemeClr val="dk1"/>
              </a:solidFill>
              <a:effectLst/>
              <a:latin typeface="+mn-lt"/>
              <a:ea typeface="+mn-ea"/>
              <a:cs typeface="+mn-cs"/>
            </a:rPr>
            <a:t>Eligible labour </a:t>
          </a:r>
        </a:p>
        <a:p>
          <a:pPr marL="0" indent="0"/>
          <a:r>
            <a:rPr lang="en-US" sz="1100">
              <a:solidFill>
                <a:schemeClr val="dk1"/>
              </a:solidFill>
              <a:latin typeface="+mn-lt"/>
              <a:ea typeface="+mn-ea"/>
              <a:cs typeface="+mn-cs"/>
            </a:rPr>
            <a:t>·   must be paid to individuals or companies who directly provide the service and who meet the definition of an “Albertan” as per the guidelines. </a:t>
          </a:r>
        </a:p>
        <a:p>
          <a:pPr marL="0" indent="0"/>
          <a:endParaRPr lang="en-US" sz="1100">
            <a:solidFill>
              <a:schemeClr val="dk1"/>
            </a:solidFill>
            <a:latin typeface="+mn-lt"/>
            <a:ea typeface="+mn-ea"/>
            <a:cs typeface="+mn-cs"/>
          </a:endParaRPr>
        </a:p>
        <a:p>
          <a:pPr eaLnBrk="1" fontAlgn="auto" latinLnBrk="0" hangingPunct="1"/>
          <a:r>
            <a:rPr lang="en-US" sz="1100" b="1" i="0">
              <a:solidFill>
                <a:schemeClr val="dk1"/>
              </a:solidFill>
              <a:effectLst/>
              <a:latin typeface="+mn-lt"/>
              <a:ea typeface="+mn-ea"/>
              <a:cs typeface="+mn-cs"/>
            </a:rPr>
            <a:t>Goods and Services Tax (GST) </a:t>
          </a:r>
          <a:endParaRPr lang="en-US">
            <a:effectLst/>
          </a:endParaRPr>
        </a:p>
        <a:p>
          <a:pPr eaLnBrk="1" fontAlgn="auto" latinLnBrk="0" hangingPunct="1"/>
          <a:r>
            <a:rPr lang="en-US" sz="1100">
              <a:solidFill>
                <a:schemeClr val="dk1"/>
              </a:solidFill>
              <a:effectLst/>
              <a:latin typeface="+mn-lt"/>
              <a:ea typeface="+mn-ea"/>
              <a:cs typeface="+mn-cs"/>
            </a:rPr>
            <a:t>·   No costs covered under this grant agreement include the Goods and Services Tax (GST) or Harmonized Sales Tax (HST).   </a:t>
          </a:r>
          <a:endParaRPr lang="en-US">
            <a:effectLst/>
          </a:endParaRPr>
        </a:p>
        <a:p>
          <a:pPr marL="0" indent="0"/>
          <a:endParaRPr lang="en-US" sz="110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xdr:colOff>
      <xdr:row>7</xdr:row>
      <xdr:rowOff>47625</xdr:rowOff>
    </xdr:from>
    <xdr:to>
      <xdr:col>17</xdr:col>
      <xdr:colOff>9525</xdr:colOff>
      <xdr:row>26</xdr:row>
      <xdr:rowOff>98425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0848975" y="1724025"/>
          <a:ext cx="5105400" cy="335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Eligible goods and services</a:t>
          </a:r>
          <a:r>
            <a:rPr lang="en-US" b="1"/>
            <a:t> </a:t>
          </a:r>
        </a:p>
        <a:p>
          <a:r>
            <a:rPr lang="en-US" sz="1100"/>
            <a:t>·  must be purchased directly from businesses with a physical location in Alberta and must be invoiced and consumed in Alberta; and</a:t>
          </a:r>
        </a:p>
        <a:p>
          <a:r>
            <a:rPr lang="en-US" sz="1100"/>
            <a:t>·   must be directly related to the production and be considered a cost essential to the production and incurred as a normal part of business.</a:t>
          </a:r>
        </a:p>
        <a:p>
          <a:pPr marL="0" indent="0"/>
          <a:endParaRPr lang="en-US" sz="1100" b="1" i="0" u="none" strike="noStrike">
            <a:solidFill>
              <a:schemeClr val="dk1"/>
            </a:solidFill>
            <a:effectLst/>
            <a:latin typeface="+mn-lt"/>
            <a:ea typeface="+mn-ea"/>
            <a:cs typeface="+mn-cs"/>
          </a:endParaRPr>
        </a:p>
        <a:p>
          <a:pPr marL="0" indent="0"/>
          <a:r>
            <a:rPr lang="en-US" sz="1100" b="1" i="0" u="none" strike="noStrike">
              <a:solidFill>
                <a:schemeClr val="dk1"/>
              </a:solidFill>
              <a:effectLst/>
              <a:latin typeface="+mn-lt"/>
              <a:ea typeface="+mn-ea"/>
              <a:cs typeface="+mn-cs"/>
            </a:rPr>
            <a:t>Eligible labour </a:t>
          </a:r>
        </a:p>
        <a:p>
          <a:pPr marL="0" indent="0"/>
          <a:r>
            <a:rPr lang="en-US" sz="1100">
              <a:solidFill>
                <a:schemeClr val="dk1"/>
              </a:solidFill>
              <a:latin typeface="+mn-lt"/>
              <a:ea typeface="+mn-ea"/>
              <a:cs typeface="+mn-cs"/>
            </a:rPr>
            <a:t>·   must be paid to individuals or companies who directly provide the service and who meet the definition of an “Albertan” as per the guidelines. </a:t>
          </a:r>
        </a:p>
        <a:p>
          <a:pPr marL="0" indent="0"/>
          <a:endParaRPr lang="en-U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Goods and Services Tax (GST)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   No costs covered under this grant agreement include the Goods and Services Tax (GST) or Harmonized Sales Tax (HST).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pPr eaLnBrk="1" fontAlgn="auto" latinLnBrk="0" hangingPunct="1"/>
          <a:r>
            <a:rPr lang="en-US" sz="1100" b="1" i="0">
              <a:solidFill>
                <a:schemeClr val="dk1"/>
              </a:solidFill>
              <a:effectLst/>
              <a:latin typeface="+mn-lt"/>
              <a:ea typeface="+mn-ea"/>
              <a:cs typeface="+mn-cs"/>
            </a:rPr>
            <a:t>Unpaid Costs</a:t>
          </a:r>
          <a:endParaRPr lang="en-US">
            <a:effectLst/>
          </a:endParaRPr>
        </a:p>
        <a:p>
          <a:r>
            <a:rPr lang="en-US" sz="1100">
              <a:solidFill>
                <a:schemeClr val="dk1"/>
              </a:solidFill>
              <a:effectLst/>
              <a:latin typeface="+mn-lt"/>
              <a:ea typeface="+mn-ea"/>
              <a:cs typeface="+mn-cs"/>
            </a:rPr>
            <a:t>·   All unpaid  costs must be </a:t>
          </a:r>
          <a:r>
            <a:rPr lang="en-US" sz="1100" b="1">
              <a:solidFill>
                <a:schemeClr val="dk1"/>
              </a:solidFill>
              <a:effectLst/>
              <a:latin typeface="+mn-lt"/>
              <a:ea typeface="+mn-ea"/>
              <a:cs typeface="+mn-cs"/>
            </a:rPr>
            <a:t>incurred and invoiced </a:t>
          </a:r>
          <a:r>
            <a:rPr lang="en-US" sz="1100">
              <a:solidFill>
                <a:schemeClr val="dk1"/>
              </a:solidFill>
              <a:effectLst/>
              <a:latin typeface="+mn-lt"/>
              <a:ea typeface="+mn-ea"/>
              <a:cs typeface="+mn-cs"/>
            </a:rPr>
            <a:t>during the eligibility period. The eligibility period is the period beginning on the date that preproduction begins and ending on the date of completion of production.  </a:t>
          </a:r>
        </a:p>
        <a:p>
          <a:r>
            <a:rPr lang="en-US" sz="1100">
              <a:solidFill>
                <a:schemeClr val="dk1"/>
              </a:solidFill>
              <a:effectLst/>
              <a:latin typeface="+mn-lt"/>
              <a:ea typeface="+mn-ea"/>
              <a:cs typeface="+mn-cs"/>
            </a:rPr>
            <a:t> </a:t>
          </a:r>
        </a:p>
        <a:p>
          <a:pPr eaLnBrk="1" fontAlgn="auto" latinLnBrk="0" hangingPunct="1"/>
          <a:r>
            <a:rPr lang="en-US" sz="1100">
              <a:solidFill>
                <a:schemeClr val="dk1"/>
              </a:solidFill>
              <a:effectLst/>
              <a:latin typeface="+mn-lt"/>
              <a:ea typeface="+mn-ea"/>
              <a:cs typeface="+mn-cs"/>
            </a:rPr>
            <a:t>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lefilm.gc.ca/WINDOWS/TEMP/***d&#233;ta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6"/>
  <sheetViews>
    <sheetView tabSelected="1" zoomScaleNormal="100" workbookViewId="0"/>
  </sheetViews>
  <sheetFormatPr defaultColWidth="9.140625" defaultRowHeight="12"/>
  <cols>
    <col min="1" max="5" width="9.140625" style="3"/>
    <col min="6" max="6" width="93.85546875" style="3" customWidth="1"/>
    <col min="7" max="7" width="3.140625" style="3" customWidth="1"/>
    <col min="8" max="13" width="9.140625" style="3"/>
    <col min="14" max="14" width="5.5703125" style="3" customWidth="1"/>
    <col min="15" max="15" width="9.140625" style="3" customWidth="1"/>
    <col min="16" max="16" width="23.42578125" style="3" customWidth="1"/>
    <col min="17" max="16384" width="9.140625" style="3"/>
  </cols>
  <sheetData>
    <row r="1" spans="1:16">
      <c r="A1" s="3" t="s">
        <v>324</v>
      </c>
    </row>
    <row r="3" spans="1:16" ht="12.75" thickBot="1"/>
    <row r="4" spans="1:16" ht="16.5" customHeight="1" thickBot="1">
      <c r="A4" s="164" t="s">
        <v>66</v>
      </c>
      <c r="B4" s="165"/>
      <c r="C4" s="165"/>
      <c r="D4" s="165"/>
      <c r="E4" s="165"/>
      <c r="F4" s="166"/>
      <c r="H4" s="145" t="s">
        <v>250</v>
      </c>
      <c r="I4" s="146"/>
      <c r="J4" s="146"/>
      <c r="K4" s="146"/>
      <c r="L4" s="146"/>
      <c r="M4" s="146"/>
      <c r="N4" s="146"/>
      <c r="O4" s="146"/>
      <c r="P4" s="147"/>
    </row>
    <row r="5" spans="1:16" ht="42.75" customHeight="1">
      <c r="A5" s="155" t="s">
        <v>251</v>
      </c>
      <c r="B5" s="156"/>
      <c r="C5" s="156"/>
      <c r="D5" s="156"/>
      <c r="E5" s="156"/>
      <c r="F5" s="157"/>
      <c r="H5" s="148"/>
      <c r="I5" s="149"/>
      <c r="J5" s="149"/>
      <c r="K5" s="149"/>
      <c r="L5" s="149"/>
      <c r="M5" s="149"/>
      <c r="N5" s="149"/>
      <c r="O5" s="149"/>
      <c r="P5" s="150"/>
    </row>
    <row r="6" spans="1:16" ht="57.75" customHeight="1" thickBot="1">
      <c r="A6" s="167" t="s">
        <v>252</v>
      </c>
      <c r="B6" s="168"/>
      <c r="C6" s="168"/>
      <c r="D6" s="168"/>
      <c r="E6" s="168"/>
      <c r="F6" s="169"/>
      <c r="H6" s="151"/>
      <c r="I6" s="149"/>
      <c r="J6" s="149"/>
      <c r="K6" s="149"/>
      <c r="L6" s="149"/>
      <c r="M6" s="149"/>
      <c r="N6" s="149"/>
      <c r="O6" s="149"/>
      <c r="P6" s="150"/>
    </row>
    <row r="7" spans="1:16" ht="27" customHeight="1" thickBot="1">
      <c r="A7" s="4"/>
      <c r="B7" s="4"/>
      <c r="C7" s="4"/>
      <c r="D7" s="4"/>
      <c r="E7" s="4"/>
      <c r="F7" s="4"/>
      <c r="H7" s="151"/>
      <c r="I7" s="149"/>
      <c r="J7" s="149"/>
      <c r="K7" s="149"/>
      <c r="L7" s="149"/>
      <c r="M7" s="149"/>
      <c r="N7" s="149"/>
      <c r="O7" s="149"/>
      <c r="P7" s="150"/>
    </row>
    <row r="8" spans="1:16" ht="16.5" thickBot="1">
      <c r="A8" s="164" t="s">
        <v>58</v>
      </c>
      <c r="B8" s="165"/>
      <c r="C8" s="165"/>
      <c r="D8" s="165"/>
      <c r="E8" s="165"/>
      <c r="F8" s="166"/>
      <c r="H8" s="151"/>
      <c r="I8" s="149"/>
      <c r="J8" s="149"/>
      <c r="K8" s="149"/>
      <c r="L8" s="149"/>
      <c r="M8" s="149"/>
      <c r="N8" s="149"/>
      <c r="O8" s="149"/>
      <c r="P8" s="150"/>
    </row>
    <row r="9" spans="1:16" ht="12.75" customHeight="1">
      <c r="A9" s="161" t="s">
        <v>253</v>
      </c>
      <c r="B9" s="162"/>
      <c r="C9" s="162"/>
      <c r="D9" s="162"/>
      <c r="E9" s="162"/>
      <c r="F9" s="163"/>
      <c r="H9" s="151"/>
      <c r="I9" s="149"/>
      <c r="J9" s="149"/>
      <c r="K9" s="149"/>
      <c r="L9" s="149"/>
      <c r="M9" s="149"/>
      <c r="N9" s="149"/>
      <c r="O9" s="149"/>
      <c r="P9" s="150"/>
    </row>
    <row r="10" spans="1:16" ht="219" customHeight="1" thickBot="1">
      <c r="A10" s="170" t="s">
        <v>255</v>
      </c>
      <c r="B10" s="171"/>
      <c r="C10" s="171"/>
      <c r="D10" s="171"/>
      <c r="E10" s="171"/>
      <c r="F10" s="172"/>
      <c r="H10" s="152"/>
      <c r="I10" s="153"/>
      <c r="J10" s="153"/>
      <c r="K10" s="153"/>
      <c r="L10" s="153"/>
      <c r="M10" s="153"/>
      <c r="N10" s="153"/>
      <c r="O10" s="153"/>
      <c r="P10" s="154"/>
    </row>
    <row r="11" spans="1:16" ht="163.5" customHeight="1" thickBot="1">
      <c r="A11" s="158" t="s">
        <v>242</v>
      </c>
      <c r="B11" s="159"/>
      <c r="C11" s="159"/>
      <c r="D11" s="159"/>
      <c r="E11" s="159"/>
      <c r="F11" s="160"/>
    </row>
    <row r="12" spans="1:16" ht="12.75" thickBot="1"/>
    <row r="13" spans="1:16" ht="15.75">
      <c r="A13" s="173" t="s">
        <v>60</v>
      </c>
      <c r="B13" s="174"/>
      <c r="C13" s="174"/>
      <c r="D13" s="174"/>
      <c r="E13" s="174"/>
      <c r="F13" s="175"/>
    </row>
    <row r="14" spans="1:16" ht="34.5" customHeight="1">
      <c r="A14" s="176" t="s">
        <v>254</v>
      </c>
      <c r="B14" s="177"/>
      <c r="C14" s="177"/>
      <c r="D14" s="177"/>
      <c r="E14" s="177"/>
      <c r="F14" s="178"/>
    </row>
    <row r="15" spans="1:16" ht="220.5" customHeight="1">
      <c r="A15" s="170" t="s">
        <v>256</v>
      </c>
      <c r="B15" s="171"/>
      <c r="C15" s="171"/>
      <c r="D15" s="171"/>
      <c r="E15" s="171"/>
      <c r="F15" s="172"/>
    </row>
    <row r="16" spans="1:16" ht="224.1" customHeight="1" thickBot="1">
      <c r="A16" s="158" t="s">
        <v>243</v>
      </c>
      <c r="B16" s="159"/>
      <c r="C16" s="159"/>
      <c r="D16" s="159"/>
      <c r="E16" s="159"/>
      <c r="F16" s="160"/>
    </row>
  </sheetData>
  <sheetProtection algorithmName="SHA-512" hashValue="DVGSiYe2tbYi3panD9V5XxJW7doQj7KsL1/ffTDUSWBR4Su7R/cL9T82Y+jKt+MIqkqXvl/j6zfNpSTMlwAqlQ==" saltValue="y4iYOmMlerhxjKyZ4L/c8Q==" spinCount="100000" sheet="1" objects="1" scenarios="1"/>
  <mergeCells count="12">
    <mergeCell ref="A15:F15"/>
    <mergeCell ref="A16:F16"/>
    <mergeCell ref="A13:F13"/>
    <mergeCell ref="A14:F14"/>
    <mergeCell ref="A4:F4"/>
    <mergeCell ref="H4:P10"/>
    <mergeCell ref="A5:F5"/>
    <mergeCell ref="A11:F11"/>
    <mergeCell ref="A9:F9"/>
    <mergeCell ref="A8:F8"/>
    <mergeCell ref="A6:F6"/>
    <mergeCell ref="A10:F10"/>
  </mergeCells>
  <pageMargins left="0.7" right="0.7" top="0.75" bottom="0.75" header="0.3" footer="0.3"/>
  <pageSetup scale="63" fitToHeight="2" orientation="portrait" r:id="rId1"/>
  <headerFooter>
    <oddHeader>&amp;L&amp;G&amp;C&amp;"Geneva,Bold"&amp;11&amp;K04-018Alberta Made Production Grant
AMPG Budget&amp;R&amp;G</oddHeader>
    <oddFooter>&amp;L&amp;"Calibri"&amp;11&amp;K000000Version 1_x000D_&amp;1#&amp;"Calibri"&amp;11&amp;K000000 Classification: Public&amp;C&amp;P&amp;L&amp;"Calibri"&amp;11&amp;K000000Version 1</oddFooter>
  </headerFooter>
  <rowBreaks count="1" manualBreakCount="1">
    <brk id="12"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11"/>
  <sheetViews>
    <sheetView showGridLines="0" view="pageLayout" zoomScaleNormal="100" workbookViewId="0">
      <selection sqref="A1:A2"/>
    </sheetView>
  </sheetViews>
  <sheetFormatPr defaultColWidth="11.42578125" defaultRowHeight="12"/>
  <cols>
    <col min="1" max="1" width="7.42578125" style="5" customWidth="1"/>
    <col min="2" max="2" width="46.85546875" style="5" customWidth="1"/>
    <col min="3" max="16384" width="11.42578125" style="5"/>
  </cols>
  <sheetData>
    <row r="1" spans="1:12" ht="48.75">
      <c r="A1" s="190" t="s">
        <v>0</v>
      </c>
      <c r="B1" s="191" t="s">
        <v>1</v>
      </c>
      <c r="C1" s="58" t="s">
        <v>2</v>
      </c>
      <c r="D1" s="78" t="s">
        <v>3</v>
      </c>
      <c r="E1" s="78" t="s">
        <v>75</v>
      </c>
      <c r="F1" s="79" t="s">
        <v>4</v>
      </c>
      <c r="G1" s="70" t="s">
        <v>2</v>
      </c>
      <c r="H1" s="80" t="s">
        <v>3</v>
      </c>
      <c r="I1" s="80" t="s">
        <v>75</v>
      </c>
      <c r="J1" s="81" t="s">
        <v>4</v>
      </c>
    </row>
    <row r="2" spans="1:12" ht="26.45" customHeight="1">
      <c r="A2" s="190"/>
      <c r="B2" s="191"/>
      <c r="C2" s="192" t="s">
        <v>64</v>
      </c>
      <c r="D2" s="193"/>
      <c r="E2" s="193"/>
      <c r="F2" s="193"/>
      <c r="G2" s="197" t="s">
        <v>228</v>
      </c>
      <c r="H2" s="198"/>
      <c r="I2" s="198"/>
      <c r="J2" s="199"/>
    </row>
    <row r="3" spans="1:12" ht="12" customHeight="1">
      <c r="A3" s="179" t="s">
        <v>5</v>
      </c>
      <c r="B3" s="185"/>
      <c r="C3" s="31"/>
      <c r="D3" s="31"/>
      <c r="E3" s="31"/>
      <c r="F3" s="59"/>
      <c r="G3" s="60"/>
      <c r="H3" s="31"/>
      <c r="I3" s="31"/>
      <c r="J3" s="61"/>
      <c r="K3" s="26"/>
    </row>
    <row r="4" spans="1:12" ht="15" customHeight="1">
      <c r="A4" s="102">
        <v>1</v>
      </c>
      <c r="B4" s="103" t="s">
        <v>6</v>
      </c>
      <c r="C4" s="34">
        <f>'1. Application Budget'!C4</f>
        <v>0</v>
      </c>
      <c r="D4" s="34">
        <f>'1. Application Budget'!D4</f>
        <v>0</v>
      </c>
      <c r="E4" s="34">
        <f>'1. Application Budget'!E4</f>
        <v>0</v>
      </c>
      <c r="F4" s="34">
        <f>C4+D4</f>
        <v>0</v>
      </c>
      <c r="G4" s="34">
        <f>'2. Final Cost Report-DETAIL'!C7</f>
        <v>0</v>
      </c>
      <c r="H4" s="34">
        <f>'2. Final Cost Report-DETAIL'!D7</f>
        <v>0</v>
      </c>
      <c r="I4" s="34">
        <f>'2. Final Cost Report-DETAIL'!E7</f>
        <v>0</v>
      </c>
      <c r="J4" s="34">
        <f>G4+H4</f>
        <v>0</v>
      </c>
      <c r="K4" s="26"/>
    </row>
    <row r="5" spans="1:12" ht="15" customHeight="1">
      <c r="A5" s="104">
        <v>2</v>
      </c>
      <c r="B5" s="103" t="s">
        <v>72</v>
      </c>
      <c r="C5" s="34">
        <f>'1. Application Budget'!C5</f>
        <v>0</v>
      </c>
      <c r="D5" s="34">
        <f>'1. Application Budget'!D5</f>
        <v>0</v>
      </c>
      <c r="E5" s="34">
        <f>'1. Application Budget'!E5</f>
        <v>0</v>
      </c>
      <c r="F5" s="34">
        <f t="shared" ref="F5:F6" si="0">C5+D5</f>
        <v>0</v>
      </c>
      <c r="G5" s="34">
        <f>'2. Final Cost Report-DETAIL'!C12</f>
        <v>0</v>
      </c>
      <c r="H5" s="34">
        <f>'2. Final Cost Report-DETAIL'!D12</f>
        <v>0</v>
      </c>
      <c r="I5" s="34">
        <f>'2. Final Cost Report-DETAIL'!E12</f>
        <v>0</v>
      </c>
      <c r="J5" s="34">
        <f>G5+H5</f>
        <v>0</v>
      </c>
    </row>
    <row r="6" spans="1:12" ht="15" customHeight="1">
      <c r="A6" s="104">
        <v>3</v>
      </c>
      <c r="B6" s="105" t="s">
        <v>73</v>
      </c>
      <c r="C6" s="34">
        <f>'1. Application Budget'!C6</f>
        <v>0</v>
      </c>
      <c r="D6" s="34">
        <f>'1. Application Budget'!D6</f>
        <v>0</v>
      </c>
      <c r="E6" s="34">
        <f>'1. Application Budget'!E6</f>
        <v>0</v>
      </c>
      <c r="F6" s="34">
        <f t="shared" si="0"/>
        <v>0</v>
      </c>
      <c r="G6" s="34">
        <f>'2. Final Cost Report-DETAIL'!C17</f>
        <v>0</v>
      </c>
      <c r="H6" s="34">
        <f>'2. Final Cost Report-DETAIL'!D17</f>
        <v>0</v>
      </c>
      <c r="I6" s="34">
        <f>'2. Final Cost Report-DETAIL'!E17</f>
        <v>0</v>
      </c>
      <c r="J6" s="34">
        <f>G6+H6</f>
        <v>0</v>
      </c>
    </row>
    <row r="7" spans="1:12" ht="15" customHeight="1">
      <c r="A7" s="181">
        <v>4</v>
      </c>
      <c r="B7" s="106" t="s">
        <v>7</v>
      </c>
      <c r="C7" s="184"/>
      <c r="D7" s="184"/>
      <c r="E7" s="184"/>
      <c r="F7" s="184"/>
      <c r="G7" s="184"/>
      <c r="H7" s="184"/>
      <c r="I7" s="184"/>
      <c r="J7" s="200"/>
    </row>
    <row r="8" spans="1:12" ht="15" customHeight="1">
      <c r="A8" s="182"/>
      <c r="B8" s="107" t="s">
        <v>196</v>
      </c>
      <c r="C8" s="34">
        <f>'1. Application Budget'!C8</f>
        <v>0</v>
      </c>
      <c r="D8" s="34">
        <f>'1. Application Budget'!D8</f>
        <v>0</v>
      </c>
      <c r="E8" s="34">
        <f>'1. Application Budget'!E8</f>
        <v>0</v>
      </c>
      <c r="F8" s="34">
        <f>C8+D8</f>
        <v>0</v>
      </c>
      <c r="G8" s="34">
        <f>'2. Final Cost Report-DETAIL'!C19</f>
        <v>0</v>
      </c>
      <c r="H8" s="34">
        <f>'2. Final Cost Report-DETAIL'!D19</f>
        <v>0</v>
      </c>
      <c r="I8" s="34">
        <f>'2. Final Cost Report-DETAIL'!E19</f>
        <v>0</v>
      </c>
      <c r="J8" s="34">
        <f>G8+H8</f>
        <v>0</v>
      </c>
    </row>
    <row r="9" spans="1:12" ht="15" customHeight="1">
      <c r="A9" s="183"/>
      <c r="B9" s="108" t="s">
        <v>74</v>
      </c>
      <c r="C9" s="34">
        <f>'1. Application Budget'!C9</f>
        <v>0</v>
      </c>
      <c r="D9" s="34">
        <f>'1. Application Budget'!D9</f>
        <v>0</v>
      </c>
      <c r="E9" s="34">
        <f>'1. Application Budget'!E9</f>
        <v>0</v>
      </c>
      <c r="F9" s="34">
        <f t="shared" ref="F9:F11" si="1">C9+D9</f>
        <v>0</v>
      </c>
      <c r="G9" s="34">
        <f>'2. Final Cost Report-DETAIL'!C22-'2. Final Cost Report-DETAIL'!C19</f>
        <v>0</v>
      </c>
      <c r="H9" s="34">
        <f>'2. Final Cost Report-DETAIL'!D22-'2. Final Cost Report-DETAIL'!D19</f>
        <v>0</v>
      </c>
      <c r="I9" s="34">
        <f>'2. Final Cost Report-DETAIL'!E22-'2. Final Cost Report-DETAIL'!E19</f>
        <v>0</v>
      </c>
      <c r="J9" s="34">
        <f>G9+H9</f>
        <v>0</v>
      </c>
    </row>
    <row r="10" spans="1:12" ht="15" customHeight="1">
      <c r="A10" s="104">
        <v>5</v>
      </c>
      <c r="B10" s="109" t="s">
        <v>8</v>
      </c>
      <c r="C10" s="34">
        <f>'1. Application Budget'!C10</f>
        <v>0</v>
      </c>
      <c r="D10" s="34">
        <f>'1. Application Budget'!D10</f>
        <v>0</v>
      </c>
      <c r="E10" s="34">
        <f>'1. Application Budget'!E10</f>
        <v>0</v>
      </c>
      <c r="F10" s="34">
        <f t="shared" si="1"/>
        <v>0</v>
      </c>
      <c r="G10" s="34">
        <f>'2. Final Cost Report-DETAIL'!C27</f>
        <v>0</v>
      </c>
      <c r="H10" s="34">
        <f>'2. Final Cost Report-DETAIL'!D27</f>
        <v>0</v>
      </c>
      <c r="I10" s="34">
        <f>'2. Final Cost Report-DETAIL'!E27</f>
        <v>0</v>
      </c>
      <c r="J10" s="34">
        <f>G10+H10</f>
        <v>0</v>
      </c>
      <c r="L10" s="9"/>
    </row>
    <row r="11" spans="1:12" ht="15" customHeight="1">
      <c r="A11" s="110">
        <v>6</v>
      </c>
      <c r="B11" s="111" t="s">
        <v>71</v>
      </c>
      <c r="C11" s="34">
        <f>'1. Application Budget'!C11</f>
        <v>0</v>
      </c>
      <c r="D11" s="34">
        <f>'1. Application Budget'!D11</f>
        <v>0</v>
      </c>
      <c r="E11" s="34">
        <f>'1. Application Budget'!E11</f>
        <v>0</v>
      </c>
      <c r="F11" s="34">
        <f t="shared" si="1"/>
        <v>0</v>
      </c>
      <c r="G11" s="34">
        <f>'2. Final Cost Report-DETAIL'!C32</f>
        <v>0</v>
      </c>
      <c r="H11" s="34">
        <f>'2. Final Cost Report-DETAIL'!D32</f>
        <v>0</v>
      </c>
      <c r="I11" s="34">
        <f>'2. Final Cost Report-DETAIL'!E32</f>
        <v>0</v>
      </c>
      <c r="J11" s="34">
        <f>G11+H11</f>
        <v>0</v>
      </c>
    </row>
    <row r="12" spans="1:12" s="8" customFormat="1" ht="17.25" customHeight="1">
      <c r="A12" s="179" t="s">
        <v>9</v>
      </c>
      <c r="B12" s="185"/>
      <c r="C12" s="31">
        <f t="shared" ref="C12:J12" si="2">SUM(C4:C11)</f>
        <v>0</v>
      </c>
      <c r="D12" s="31">
        <f t="shared" si="2"/>
        <v>0</v>
      </c>
      <c r="E12" s="31">
        <f t="shared" si="2"/>
        <v>0</v>
      </c>
      <c r="F12" s="59">
        <f t="shared" si="2"/>
        <v>0</v>
      </c>
      <c r="G12" s="60">
        <f t="shared" si="2"/>
        <v>0</v>
      </c>
      <c r="H12" s="31">
        <f t="shared" si="2"/>
        <v>0</v>
      </c>
      <c r="I12" s="31">
        <f t="shared" si="2"/>
        <v>0</v>
      </c>
      <c r="J12" s="61">
        <f t="shared" si="2"/>
        <v>0</v>
      </c>
    </row>
    <row r="13" spans="1:12" s="8" customFormat="1" ht="27.75" customHeight="1">
      <c r="A13" s="57" t="s">
        <v>0</v>
      </c>
      <c r="B13" s="57" t="s">
        <v>1</v>
      </c>
      <c r="C13" s="58" t="s">
        <v>2</v>
      </c>
      <c r="D13" s="58" t="s">
        <v>3</v>
      </c>
      <c r="E13" s="58" t="s">
        <v>55</v>
      </c>
      <c r="F13" s="95" t="s">
        <v>4</v>
      </c>
      <c r="G13" s="62" t="s">
        <v>2</v>
      </c>
      <c r="H13" s="29" t="s">
        <v>3</v>
      </c>
      <c r="I13" s="29" t="s">
        <v>55</v>
      </c>
      <c r="J13" s="63" t="s">
        <v>4</v>
      </c>
    </row>
    <row r="14" spans="1:12" ht="11.45" customHeight="1">
      <c r="A14" s="179" t="s">
        <v>10</v>
      </c>
      <c r="B14" s="180"/>
      <c r="C14" s="39"/>
      <c r="D14" s="39"/>
      <c r="E14" s="39"/>
      <c r="F14" s="39"/>
      <c r="G14" s="64"/>
      <c r="H14" s="39"/>
      <c r="I14" s="39"/>
      <c r="J14" s="65"/>
    </row>
    <row r="15" spans="1:12" ht="15" customHeight="1">
      <c r="A15" s="104">
        <v>10</v>
      </c>
      <c r="B15" s="20" t="s">
        <v>81</v>
      </c>
      <c r="C15" s="34">
        <f>'1. Application Budget'!C15</f>
        <v>0</v>
      </c>
      <c r="D15" s="34">
        <f>'1. Application Budget'!D15</f>
        <v>0</v>
      </c>
      <c r="E15" s="34">
        <f>'1. Application Budget'!E15</f>
        <v>0</v>
      </c>
      <c r="F15" s="66">
        <f>C15+D15</f>
        <v>0</v>
      </c>
      <c r="G15" s="34">
        <f>'2. Final Cost Report-DETAIL'!C40</f>
        <v>0</v>
      </c>
      <c r="H15" s="34">
        <f>'2. Final Cost Report-DETAIL'!D40</f>
        <v>0</v>
      </c>
      <c r="I15" s="34">
        <f>'2. Final Cost Report-DETAIL'!E40</f>
        <v>0</v>
      </c>
      <c r="J15" s="66">
        <f t="shared" ref="J15:J64" si="3">G15+H15</f>
        <v>0</v>
      </c>
    </row>
    <row r="16" spans="1:12" ht="15" customHeight="1">
      <c r="A16" s="104">
        <v>11</v>
      </c>
      <c r="B16" s="20" t="s">
        <v>77</v>
      </c>
      <c r="C16" s="34">
        <f>'1. Application Budget'!C16</f>
        <v>0</v>
      </c>
      <c r="D16" s="34">
        <f>'1. Application Budget'!D16</f>
        <v>0</v>
      </c>
      <c r="E16" s="34">
        <f>'1. Application Budget'!E16</f>
        <v>0</v>
      </c>
      <c r="F16" s="66">
        <f t="shared" ref="F16:F64" si="4">C16+D16</f>
        <v>0</v>
      </c>
      <c r="G16" s="34">
        <f>'2. Final Cost Report-DETAIL'!C45</f>
        <v>0</v>
      </c>
      <c r="H16" s="34">
        <f>'2. Final Cost Report-DETAIL'!D45</f>
        <v>0</v>
      </c>
      <c r="I16" s="34">
        <f>'2. Final Cost Report-DETAIL'!E45</f>
        <v>0</v>
      </c>
      <c r="J16" s="66">
        <f t="shared" si="3"/>
        <v>0</v>
      </c>
    </row>
    <row r="17" spans="1:10" s="8" customFormat="1" ht="15" customHeight="1">
      <c r="A17" s="104">
        <v>12</v>
      </c>
      <c r="B17" s="20" t="s">
        <v>82</v>
      </c>
      <c r="C17" s="34">
        <f>'1. Application Budget'!C17</f>
        <v>0</v>
      </c>
      <c r="D17" s="34">
        <f>'1. Application Budget'!D17</f>
        <v>0</v>
      </c>
      <c r="E17" s="34">
        <f>'1. Application Budget'!E17</f>
        <v>0</v>
      </c>
      <c r="F17" s="66">
        <f t="shared" si="4"/>
        <v>0</v>
      </c>
      <c r="G17" s="34">
        <f>'2. Final Cost Report-DETAIL'!C50</f>
        <v>0</v>
      </c>
      <c r="H17" s="34">
        <f>'2. Final Cost Report-DETAIL'!D50</f>
        <v>0</v>
      </c>
      <c r="I17" s="34">
        <f>'2. Final Cost Report-DETAIL'!E50</f>
        <v>0</v>
      </c>
      <c r="J17" s="66">
        <f t="shared" si="3"/>
        <v>0</v>
      </c>
    </row>
    <row r="18" spans="1:10" s="8" customFormat="1" ht="15" customHeight="1">
      <c r="A18" s="104">
        <v>13</v>
      </c>
      <c r="B18" s="20" t="s">
        <v>83</v>
      </c>
      <c r="C18" s="34">
        <f>'1. Application Budget'!C18</f>
        <v>0</v>
      </c>
      <c r="D18" s="34">
        <f>'1. Application Budget'!D18</f>
        <v>0</v>
      </c>
      <c r="E18" s="34">
        <f>'1. Application Budget'!E18</f>
        <v>0</v>
      </c>
      <c r="F18" s="66">
        <f t="shared" si="4"/>
        <v>0</v>
      </c>
      <c r="G18" s="34">
        <f>'2. Final Cost Report-DETAIL'!C54</f>
        <v>0</v>
      </c>
      <c r="H18" s="34">
        <f>'2. Final Cost Report-DETAIL'!D54</f>
        <v>0</v>
      </c>
      <c r="I18" s="34">
        <f>'2. Final Cost Report-DETAIL'!E54</f>
        <v>0</v>
      </c>
      <c r="J18" s="66">
        <f t="shared" si="3"/>
        <v>0</v>
      </c>
    </row>
    <row r="19" spans="1:10" ht="15" customHeight="1">
      <c r="A19" s="104">
        <v>14</v>
      </c>
      <c r="B19" s="20" t="s">
        <v>84</v>
      </c>
      <c r="C19" s="34">
        <f>'1. Application Budget'!C19</f>
        <v>0</v>
      </c>
      <c r="D19" s="34">
        <f>'1. Application Budget'!D19</f>
        <v>0</v>
      </c>
      <c r="E19" s="34">
        <f>'1. Application Budget'!E19</f>
        <v>0</v>
      </c>
      <c r="F19" s="66">
        <f t="shared" si="4"/>
        <v>0</v>
      </c>
      <c r="G19" s="34">
        <f>'2. Final Cost Report-DETAIL'!C58</f>
        <v>0</v>
      </c>
      <c r="H19" s="34">
        <f>'2. Final Cost Report-DETAIL'!D58</f>
        <v>0</v>
      </c>
      <c r="I19" s="34">
        <f>'2. Final Cost Report-DETAIL'!E58</f>
        <v>0</v>
      </c>
      <c r="J19" s="66">
        <f t="shared" si="3"/>
        <v>0</v>
      </c>
    </row>
    <row r="20" spans="1:10" ht="15" customHeight="1">
      <c r="A20" s="104">
        <v>15</v>
      </c>
      <c r="B20" s="20" t="s">
        <v>85</v>
      </c>
      <c r="C20" s="34">
        <f>'1. Application Budget'!C20</f>
        <v>0</v>
      </c>
      <c r="D20" s="34">
        <f>'1. Application Budget'!D20</f>
        <v>0</v>
      </c>
      <c r="E20" s="34">
        <f>'1. Application Budget'!E20</f>
        <v>0</v>
      </c>
      <c r="F20" s="66">
        <f t="shared" si="4"/>
        <v>0</v>
      </c>
      <c r="G20" s="34">
        <f>'2. Final Cost Report-DETAIL'!C62</f>
        <v>0</v>
      </c>
      <c r="H20" s="34">
        <f>'2. Final Cost Report-DETAIL'!D62</f>
        <v>0</v>
      </c>
      <c r="I20" s="34">
        <f>'2. Final Cost Report-DETAIL'!E62</f>
        <v>0</v>
      </c>
      <c r="J20" s="66">
        <f t="shared" si="3"/>
        <v>0</v>
      </c>
    </row>
    <row r="21" spans="1:10" ht="15" customHeight="1">
      <c r="A21" s="104">
        <v>16</v>
      </c>
      <c r="B21" s="20" t="s">
        <v>86</v>
      </c>
      <c r="C21" s="34">
        <f>'1. Application Budget'!C21</f>
        <v>0</v>
      </c>
      <c r="D21" s="34">
        <f>'1. Application Budget'!D21</f>
        <v>0</v>
      </c>
      <c r="E21" s="34">
        <f>'1. Application Budget'!E21</f>
        <v>0</v>
      </c>
      <c r="F21" s="66">
        <f t="shared" si="4"/>
        <v>0</v>
      </c>
      <c r="G21" s="34">
        <f>'2. Final Cost Report-DETAIL'!C66</f>
        <v>0</v>
      </c>
      <c r="H21" s="34">
        <f>'2. Final Cost Report-DETAIL'!D66</f>
        <v>0</v>
      </c>
      <c r="I21" s="34">
        <f>'2. Final Cost Report-DETAIL'!E66</f>
        <v>0</v>
      </c>
      <c r="J21" s="66">
        <f t="shared" si="3"/>
        <v>0</v>
      </c>
    </row>
    <row r="22" spans="1:10" ht="15" customHeight="1">
      <c r="A22" s="104">
        <v>17</v>
      </c>
      <c r="B22" s="20" t="s">
        <v>87</v>
      </c>
      <c r="C22" s="34">
        <f>'1. Application Budget'!C22</f>
        <v>0</v>
      </c>
      <c r="D22" s="34">
        <f>'1. Application Budget'!D22</f>
        <v>0</v>
      </c>
      <c r="E22" s="34">
        <f>'1. Application Budget'!E22</f>
        <v>0</v>
      </c>
      <c r="F22" s="66">
        <f t="shared" si="4"/>
        <v>0</v>
      </c>
      <c r="G22" s="34">
        <f>'2. Final Cost Report-DETAIL'!C70</f>
        <v>0</v>
      </c>
      <c r="H22" s="34">
        <f>'2. Final Cost Report-DETAIL'!D70</f>
        <v>0</v>
      </c>
      <c r="I22" s="34">
        <f>'2. Final Cost Report-DETAIL'!E70</f>
        <v>0</v>
      </c>
      <c r="J22" s="66">
        <f t="shared" si="3"/>
        <v>0</v>
      </c>
    </row>
    <row r="23" spans="1:10" ht="15" customHeight="1">
      <c r="A23" s="104">
        <v>18</v>
      </c>
      <c r="B23" s="20" t="s">
        <v>88</v>
      </c>
      <c r="C23" s="34">
        <f>'1. Application Budget'!C23</f>
        <v>0</v>
      </c>
      <c r="D23" s="34">
        <f>'1. Application Budget'!D23</f>
        <v>0</v>
      </c>
      <c r="E23" s="34">
        <f>'1. Application Budget'!E23</f>
        <v>0</v>
      </c>
      <c r="F23" s="66">
        <f t="shared" si="4"/>
        <v>0</v>
      </c>
      <c r="G23" s="34">
        <f>'2. Final Cost Report-DETAIL'!C74</f>
        <v>0</v>
      </c>
      <c r="H23" s="34">
        <f>'2. Final Cost Report-DETAIL'!D74</f>
        <v>0</v>
      </c>
      <c r="I23" s="34">
        <f>'2. Final Cost Report-DETAIL'!E74</f>
        <v>0</v>
      </c>
      <c r="J23" s="66">
        <f t="shared" si="3"/>
        <v>0</v>
      </c>
    </row>
    <row r="24" spans="1:10" ht="15" customHeight="1">
      <c r="A24" s="104">
        <v>19</v>
      </c>
      <c r="B24" s="20" t="s">
        <v>89</v>
      </c>
      <c r="C24" s="34">
        <f>'1. Application Budget'!C24</f>
        <v>0</v>
      </c>
      <c r="D24" s="34">
        <f>'1. Application Budget'!D24</f>
        <v>0</v>
      </c>
      <c r="E24" s="34">
        <f>'1. Application Budget'!E24</f>
        <v>0</v>
      </c>
      <c r="F24" s="66">
        <f t="shared" si="4"/>
        <v>0</v>
      </c>
      <c r="G24" s="34">
        <f>'2. Final Cost Report-DETAIL'!C78</f>
        <v>0</v>
      </c>
      <c r="H24" s="34">
        <f>'2. Final Cost Report-DETAIL'!D78</f>
        <v>0</v>
      </c>
      <c r="I24" s="34">
        <f>'2. Final Cost Report-DETAIL'!E78</f>
        <v>0</v>
      </c>
      <c r="J24" s="66">
        <f t="shared" si="3"/>
        <v>0</v>
      </c>
    </row>
    <row r="25" spans="1:10" ht="15" customHeight="1">
      <c r="A25" s="104">
        <v>20</v>
      </c>
      <c r="B25" s="20" t="s">
        <v>90</v>
      </c>
      <c r="C25" s="34">
        <f>'1. Application Budget'!C25</f>
        <v>0</v>
      </c>
      <c r="D25" s="34">
        <f>'1. Application Budget'!D25</f>
        <v>0</v>
      </c>
      <c r="E25" s="34">
        <f>'1. Application Budget'!E25</f>
        <v>0</v>
      </c>
      <c r="F25" s="66">
        <f t="shared" si="4"/>
        <v>0</v>
      </c>
      <c r="G25" s="34">
        <f>'2. Final Cost Report-DETAIL'!C82</f>
        <v>0</v>
      </c>
      <c r="H25" s="34">
        <f>'2. Final Cost Report-DETAIL'!D82</f>
        <v>0</v>
      </c>
      <c r="I25" s="34">
        <f>'2. Final Cost Report-DETAIL'!E82</f>
        <v>0</v>
      </c>
      <c r="J25" s="66">
        <f t="shared" si="3"/>
        <v>0</v>
      </c>
    </row>
    <row r="26" spans="1:10" ht="15" customHeight="1">
      <c r="A26" s="104">
        <v>21</v>
      </c>
      <c r="B26" s="20" t="s">
        <v>91</v>
      </c>
      <c r="C26" s="34">
        <f>'1. Application Budget'!C26</f>
        <v>0</v>
      </c>
      <c r="D26" s="34">
        <f>'1. Application Budget'!D26</f>
        <v>0</v>
      </c>
      <c r="E26" s="34">
        <f>'1. Application Budget'!E26</f>
        <v>0</v>
      </c>
      <c r="F26" s="66">
        <f t="shared" si="4"/>
        <v>0</v>
      </c>
      <c r="G26" s="34">
        <f>'2. Final Cost Report-DETAIL'!C86</f>
        <v>0</v>
      </c>
      <c r="H26" s="34">
        <f>'2. Final Cost Report-DETAIL'!D86</f>
        <v>0</v>
      </c>
      <c r="I26" s="34">
        <f>'2. Final Cost Report-DETAIL'!E86</f>
        <v>0</v>
      </c>
      <c r="J26" s="66">
        <f t="shared" si="3"/>
        <v>0</v>
      </c>
    </row>
    <row r="27" spans="1:10" ht="15" customHeight="1">
      <c r="A27" s="104">
        <v>22</v>
      </c>
      <c r="B27" s="20" t="s">
        <v>92</v>
      </c>
      <c r="C27" s="34">
        <f>'1. Application Budget'!C27</f>
        <v>0</v>
      </c>
      <c r="D27" s="34">
        <f>'1. Application Budget'!D27</f>
        <v>0</v>
      </c>
      <c r="E27" s="34">
        <f>'1. Application Budget'!E27</f>
        <v>0</v>
      </c>
      <c r="F27" s="66">
        <f t="shared" si="4"/>
        <v>0</v>
      </c>
      <c r="G27" s="34">
        <f>'2. Final Cost Report-DETAIL'!C90</f>
        <v>0</v>
      </c>
      <c r="H27" s="34">
        <f>'2. Final Cost Report-DETAIL'!D90</f>
        <v>0</v>
      </c>
      <c r="I27" s="34">
        <f>'2. Final Cost Report-DETAIL'!E90</f>
        <v>0</v>
      </c>
      <c r="J27" s="66">
        <f t="shared" si="3"/>
        <v>0</v>
      </c>
    </row>
    <row r="28" spans="1:10" ht="15" customHeight="1">
      <c r="A28" s="104">
        <v>23</v>
      </c>
      <c r="B28" s="20" t="s">
        <v>93</v>
      </c>
      <c r="C28" s="34">
        <f>'1. Application Budget'!C28</f>
        <v>0</v>
      </c>
      <c r="D28" s="34">
        <f>'1. Application Budget'!D28</f>
        <v>0</v>
      </c>
      <c r="E28" s="34">
        <f>'1. Application Budget'!E28</f>
        <v>0</v>
      </c>
      <c r="F28" s="66">
        <f t="shared" si="4"/>
        <v>0</v>
      </c>
      <c r="G28" s="34">
        <f>'2. Final Cost Report-DETAIL'!C94</f>
        <v>0</v>
      </c>
      <c r="H28" s="34">
        <f>'2. Final Cost Report-DETAIL'!D94</f>
        <v>0</v>
      </c>
      <c r="I28" s="34">
        <f>'2. Final Cost Report-DETAIL'!E94</f>
        <v>0</v>
      </c>
      <c r="J28" s="66">
        <f t="shared" si="3"/>
        <v>0</v>
      </c>
    </row>
    <row r="29" spans="1:10" ht="15" customHeight="1">
      <c r="A29" s="104">
        <v>24</v>
      </c>
      <c r="B29" s="20" t="s">
        <v>94</v>
      </c>
      <c r="C29" s="34">
        <f>'1. Application Budget'!C29</f>
        <v>0</v>
      </c>
      <c r="D29" s="34">
        <f>'1. Application Budget'!D29</f>
        <v>0</v>
      </c>
      <c r="E29" s="34">
        <f>'1. Application Budget'!E29</f>
        <v>0</v>
      </c>
      <c r="F29" s="66">
        <f t="shared" si="4"/>
        <v>0</v>
      </c>
      <c r="G29" s="34">
        <f>'2. Final Cost Report-DETAIL'!C98</f>
        <v>0</v>
      </c>
      <c r="H29" s="34">
        <f>'2. Final Cost Report-DETAIL'!D98</f>
        <v>0</v>
      </c>
      <c r="I29" s="34">
        <f>'2. Final Cost Report-DETAIL'!E98</f>
        <v>0</v>
      </c>
      <c r="J29" s="66">
        <f t="shared" si="3"/>
        <v>0</v>
      </c>
    </row>
    <row r="30" spans="1:10" ht="15" customHeight="1">
      <c r="A30" s="104">
        <v>25</v>
      </c>
      <c r="B30" s="20" t="s">
        <v>95</v>
      </c>
      <c r="C30" s="34">
        <f>'1. Application Budget'!C30</f>
        <v>0</v>
      </c>
      <c r="D30" s="34">
        <f>'1. Application Budget'!D30</f>
        <v>0</v>
      </c>
      <c r="E30" s="34">
        <f>'1. Application Budget'!E30</f>
        <v>0</v>
      </c>
      <c r="F30" s="66">
        <f t="shared" si="4"/>
        <v>0</v>
      </c>
      <c r="G30" s="34">
        <f>'2. Final Cost Report-DETAIL'!C102</f>
        <v>0</v>
      </c>
      <c r="H30" s="34">
        <f>'2. Final Cost Report-DETAIL'!D102</f>
        <v>0</v>
      </c>
      <c r="I30" s="34">
        <f>'2. Final Cost Report-DETAIL'!E102</f>
        <v>0</v>
      </c>
      <c r="J30" s="66">
        <f t="shared" si="3"/>
        <v>0</v>
      </c>
    </row>
    <row r="31" spans="1:10" ht="15" customHeight="1">
      <c r="A31" s="104">
        <v>26</v>
      </c>
      <c r="B31" s="20" t="s">
        <v>96</v>
      </c>
      <c r="C31" s="34">
        <f>'1. Application Budget'!C31</f>
        <v>0</v>
      </c>
      <c r="D31" s="34">
        <f>'1. Application Budget'!D31</f>
        <v>0</v>
      </c>
      <c r="E31" s="34">
        <f>'1. Application Budget'!E31</f>
        <v>0</v>
      </c>
      <c r="F31" s="66">
        <f t="shared" si="4"/>
        <v>0</v>
      </c>
      <c r="G31" s="34">
        <f>'2. Final Cost Report-DETAIL'!C106</f>
        <v>0</v>
      </c>
      <c r="H31" s="34">
        <f>'2. Final Cost Report-DETAIL'!D106</f>
        <v>0</v>
      </c>
      <c r="I31" s="34">
        <f>'2. Final Cost Report-DETAIL'!E106</f>
        <v>0</v>
      </c>
      <c r="J31" s="66">
        <f t="shared" si="3"/>
        <v>0</v>
      </c>
    </row>
    <row r="32" spans="1:10" ht="15" customHeight="1">
      <c r="A32" s="104">
        <v>27</v>
      </c>
      <c r="B32" s="20" t="s">
        <v>97</v>
      </c>
      <c r="C32" s="34">
        <f>'1. Application Budget'!C32</f>
        <v>0</v>
      </c>
      <c r="D32" s="34">
        <f>'1. Application Budget'!D32</f>
        <v>0</v>
      </c>
      <c r="E32" s="34">
        <f>'1. Application Budget'!E32</f>
        <v>0</v>
      </c>
      <c r="F32" s="66">
        <f t="shared" si="4"/>
        <v>0</v>
      </c>
      <c r="G32" s="34">
        <f>'2. Final Cost Report-DETAIL'!C110</f>
        <v>0</v>
      </c>
      <c r="H32" s="34">
        <f>'2. Final Cost Report-DETAIL'!D110</f>
        <v>0</v>
      </c>
      <c r="I32" s="34">
        <f>'2. Final Cost Report-DETAIL'!E110</f>
        <v>0</v>
      </c>
      <c r="J32" s="66">
        <f t="shared" si="3"/>
        <v>0</v>
      </c>
    </row>
    <row r="33" spans="1:10" ht="15" customHeight="1">
      <c r="A33" s="104">
        <v>28</v>
      </c>
      <c r="B33" s="20" t="s">
        <v>98</v>
      </c>
      <c r="C33" s="34">
        <f>'1. Application Budget'!C33</f>
        <v>0</v>
      </c>
      <c r="D33" s="34">
        <f>'1. Application Budget'!D33</f>
        <v>0</v>
      </c>
      <c r="E33" s="34">
        <f>'1. Application Budget'!E33</f>
        <v>0</v>
      </c>
      <c r="F33" s="66">
        <f t="shared" si="4"/>
        <v>0</v>
      </c>
      <c r="G33" s="34">
        <f>'2. Final Cost Report-DETAIL'!C114</f>
        <v>0</v>
      </c>
      <c r="H33" s="34">
        <f>'2. Final Cost Report-DETAIL'!D114</f>
        <v>0</v>
      </c>
      <c r="I33" s="34">
        <f>'2. Final Cost Report-DETAIL'!E114</f>
        <v>0</v>
      </c>
      <c r="J33" s="66">
        <f t="shared" si="3"/>
        <v>0</v>
      </c>
    </row>
    <row r="34" spans="1:10" ht="15" customHeight="1">
      <c r="A34" s="104">
        <v>29</v>
      </c>
      <c r="B34" s="20" t="s">
        <v>99</v>
      </c>
      <c r="C34" s="34">
        <f>'1. Application Budget'!C34</f>
        <v>0</v>
      </c>
      <c r="D34" s="34">
        <f>'1. Application Budget'!D34</f>
        <v>0</v>
      </c>
      <c r="E34" s="34">
        <f>'1. Application Budget'!E34</f>
        <v>0</v>
      </c>
      <c r="F34" s="66">
        <f t="shared" si="4"/>
        <v>0</v>
      </c>
      <c r="G34" s="34">
        <f>'2. Final Cost Report-DETAIL'!C118</f>
        <v>0</v>
      </c>
      <c r="H34" s="34">
        <f>'2. Final Cost Report-DETAIL'!D118</f>
        <v>0</v>
      </c>
      <c r="I34" s="34">
        <f>'2. Final Cost Report-DETAIL'!E118</f>
        <v>0</v>
      </c>
      <c r="J34" s="66">
        <f t="shared" si="3"/>
        <v>0</v>
      </c>
    </row>
    <row r="35" spans="1:10" ht="15" customHeight="1">
      <c r="A35" s="104">
        <v>30</v>
      </c>
      <c r="B35" s="20" t="s">
        <v>100</v>
      </c>
      <c r="C35" s="34">
        <f>'1. Application Budget'!C35</f>
        <v>0</v>
      </c>
      <c r="D35" s="34">
        <f>'1. Application Budget'!D35</f>
        <v>0</v>
      </c>
      <c r="E35" s="34">
        <f>'1. Application Budget'!E35</f>
        <v>0</v>
      </c>
      <c r="F35" s="66">
        <f t="shared" si="4"/>
        <v>0</v>
      </c>
      <c r="G35" s="34">
        <f>'2. Final Cost Report-DETAIL'!C122</f>
        <v>0</v>
      </c>
      <c r="H35" s="34">
        <f>'2. Final Cost Report-DETAIL'!D122</f>
        <v>0</v>
      </c>
      <c r="I35" s="34">
        <f>'2. Final Cost Report-DETAIL'!E122</f>
        <v>0</v>
      </c>
      <c r="J35" s="66">
        <f t="shared" si="3"/>
        <v>0</v>
      </c>
    </row>
    <row r="36" spans="1:10" ht="15" customHeight="1">
      <c r="A36" s="104">
        <v>31</v>
      </c>
      <c r="B36" s="20" t="s">
        <v>101</v>
      </c>
      <c r="C36" s="34">
        <f>'1. Application Budget'!C36</f>
        <v>0</v>
      </c>
      <c r="D36" s="34">
        <f>'1. Application Budget'!D36</f>
        <v>0</v>
      </c>
      <c r="E36" s="34">
        <f>'1. Application Budget'!E36</f>
        <v>0</v>
      </c>
      <c r="F36" s="66">
        <f t="shared" si="4"/>
        <v>0</v>
      </c>
      <c r="G36" s="34">
        <f>'2. Final Cost Report-DETAIL'!C126</f>
        <v>0</v>
      </c>
      <c r="H36" s="34">
        <f>'2. Final Cost Report-DETAIL'!D126</f>
        <v>0</v>
      </c>
      <c r="I36" s="34">
        <f>'2. Final Cost Report-DETAIL'!E126</f>
        <v>0</v>
      </c>
      <c r="J36" s="66">
        <f t="shared" si="3"/>
        <v>0</v>
      </c>
    </row>
    <row r="37" spans="1:10" ht="15" customHeight="1">
      <c r="A37" s="104">
        <v>32</v>
      </c>
      <c r="B37" s="20" t="s">
        <v>102</v>
      </c>
      <c r="C37" s="34">
        <f>'1. Application Budget'!C37</f>
        <v>0</v>
      </c>
      <c r="D37" s="34">
        <f>'1. Application Budget'!D37</f>
        <v>0</v>
      </c>
      <c r="E37" s="34">
        <f>'1. Application Budget'!E37</f>
        <v>0</v>
      </c>
      <c r="F37" s="66">
        <f t="shared" si="4"/>
        <v>0</v>
      </c>
      <c r="G37" s="34">
        <f>'2. Final Cost Report-DETAIL'!C130</f>
        <v>0</v>
      </c>
      <c r="H37" s="34">
        <f>'2. Final Cost Report-DETAIL'!D130</f>
        <v>0</v>
      </c>
      <c r="I37" s="34">
        <f>'2. Final Cost Report-DETAIL'!E130</f>
        <v>0</v>
      </c>
      <c r="J37" s="66">
        <f t="shared" si="3"/>
        <v>0</v>
      </c>
    </row>
    <row r="38" spans="1:10" ht="15" customHeight="1">
      <c r="A38" s="104">
        <v>33</v>
      </c>
      <c r="B38" s="20" t="s">
        <v>103</v>
      </c>
      <c r="C38" s="34">
        <f>'1. Application Budget'!C38</f>
        <v>0</v>
      </c>
      <c r="D38" s="34">
        <f>'1. Application Budget'!D38</f>
        <v>0</v>
      </c>
      <c r="E38" s="34">
        <f>'1. Application Budget'!E38</f>
        <v>0</v>
      </c>
      <c r="F38" s="66">
        <f t="shared" si="4"/>
        <v>0</v>
      </c>
      <c r="G38" s="34">
        <f>'2. Final Cost Report-DETAIL'!C134</f>
        <v>0</v>
      </c>
      <c r="H38" s="34">
        <f>'2. Final Cost Report-DETAIL'!D134</f>
        <v>0</v>
      </c>
      <c r="I38" s="34">
        <f>'2. Final Cost Report-DETAIL'!E134</f>
        <v>0</v>
      </c>
      <c r="J38" s="66">
        <f t="shared" si="3"/>
        <v>0</v>
      </c>
    </row>
    <row r="39" spans="1:10" ht="15" customHeight="1">
      <c r="A39" s="104">
        <v>34</v>
      </c>
      <c r="B39" s="20" t="s">
        <v>104</v>
      </c>
      <c r="C39" s="34">
        <f>'1. Application Budget'!C39</f>
        <v>0</v>
      </c>
      <c r="D39" s="34">
        <f>'1. Application Budget'!D39</f>
        <v>0</v>
      </c>
      <c r="E39" s="34">
        <f>'1. Application Budget'!E39</f>
        <v>0</v>
      </c>
      <c r="F39" s="66">
        <f t="shared" si="4"/>
        <v>0</v>
      </c>
      <c r="G39" s="34">
        <f>'2. Final Cost Report-DETAIL'!C138</f>
        <v>0</v>
      </c>
      <c r="H39" s="34">
        <f>'2. Final Cost Report-DETAIL'!D138</f>
        <v>0</v>
      </c>
      <c r="I39" s="34">
        <f>'2. Final Cost Report-DETAIL'!E138</f>
        <v>0</v>
      </c>
      <c r="J39" s="66">
        <f t="shared" si="3"/>
        <v>0</v>
      </c>
    </row>
    <row r="40" spans="1:10" ht="15" customHeight="1">
      <c r="A40" s="104">
        <v>35</v>
      </c>
      <c r="B40" s="20" t="s">
        <v>105</v>
      </c>
      <c r="C40" s="34">
        <f>'1. Application Budget'!C40</f>
        <v>0</v>
      </c>
      <c r="D40" s="34">
        <f>'1. Application Budget'!D40</f>
        <v>0</v>
      </c>
      <c r="E40" s="34">
        <f>'1. Application Budget'!E40</f>
        <v>0</v>
      </c>
      <c r="F40" s="66">
        <f t="shared" si="4"/>
        <v>0</v>
      </c>
      <c r="G40" s="34">
        <f>'2. Final Cost Report-DETAIL'!C142</f>
        <v>0</v>
      </c>
      <c r="H40" s="34">
        <f>'2. Final Cost Report-DETAIL'!D142</f>
        <v>0</v>
      </c>
      <c r="I40" s="34">
        <f>'2. Final Cost Report-DETAIL'!E142</f>
        <v>0</v>
      </c>
      <c r="J40" s="66">
        <f t="shared" si="3"/>
        <v>0</v>
      </c>
    </row>
    <row r="41" spans="1:10" ht="15" customHeight="1">
      <c r="A41" s="104">
        <v>36</v>
      </c>
      <c r="B41" s="20" t="s">
        <v>106</v>
      </c>
      <c r="C41" s="34">
        <f>'1. Application Budget'!C41</f>
        <v>0</v>
      </c>
      <c r="D41" s="34">
        <f>'1. Application Budget'!D41</f>
        <v>0</v>
      </c>
      <c r="E41" s="34">
        <f>'1. Application Budget'!E41</f>
        <v>0</v>
      </c>
      <c r="F41" s="66">
        <f t="shared" si="4"/>
        <v>0</v>
      </c>
      <c r="G41" s="34">
        <f>'2. Final Cost Report-DETAIL'!C146</f>
        <v>0</v>
      </c>
      <c r="H41" s="34">
        <f>'2. Final Cost Report-DETAIL'!D146</f>
        <v>0</v>
      </c>
      <c r="I41" s="34">
        <f>'2. Final Cost Report-DETAIL'!E146</f>
        <v>0</v>
      </c>
      <c r="J41" s="66">
        <f t="shared" si="3"/>
        <v>0</v>
      </c>
    </row>
    <row r="42" spans="1:10" ht="15" customHeight="1">
      <c r="A42" s="104">
        <v>37</v>
      </c>
      <c r="B42" s="20" t="s">
        <v>107</v>
      </c>
      <c r="C42" s="34">
        <f>'1. Application Budget'!C42</f>
        <v>0</v>
      </c>
      <c r="D42" s="34">
        <f>'1. Application Budget'!D42</f>
        <v>0</v>
      </c>
      <c r="E42" s="34">
        <f>'1. Application Budget'!E42</f>
        <v>0</v>
      </c>
      <c r="F42" s="66">
        <f t="shared" si="4"/>
        <v>0</v>
      </c>
      <c r="G42" s="34">
        <f>'2. Final Cost Report-DETAIL'!C150</f>
        <v>0</v>
      </c>
      <c r="H42" s="34">
        <f>'2. Final Cost Report-DETAIL'!D150</f>
        <v>0</v>
      </c>
      <c r="I42" s="34">
        <f>'2. Final Cost Report-DETAIL'!E150</f>
        <v>0</v>
      </c>
      <c r="J42" s="66">
        <f t="shared" si="3"/>
        <v>0</v>
      </c>
    </row>
    <row r="43" spans="1:10" ht="15" customHeight="1">
      <c r="A43" s="104">
        <v>38</v>
      </c>
      <c r="B43" s="20" t="s">
        <v>108</v>
      </c>
      <c r="C43" s="34">
        <f>'1. Application Budget'!C43</f>
        <v>0</v>
      </c>
      <c r="D43" s="34">
        <f>'1. Application Budget'!D43</f>
        <v>0</v>
      </c>
      <c r="E43" s="34">
        <f>'1. Application Budget'!E43</f>
        <v>0</v>
      </c>
      <c r="F43" s="66">
        <f t="shared" si="4"/>
        <v>0</v>
      </c>
      <c r="G43" s="34">
        <f>'2. Final Cost Report-DETAIL'!C154</f>
        <v>0</v>
      </c>
      <c r="H43" s="34">
        <f>'2. Final Cost Report-DETAIL'!D154</f>
        <v>0</v>
      </c>
      <c r="I43" s="34">
        <f>'2. Final Cost Report-DETAIL'!E154</f>
        <v>0</v>
      </c>
      <c r="J43" s="66">
        <f t="shared" si="3"/>
        <v>0</v>
      </c>
    </row>
    <row r="44" spans="1:10" ht="15" customHeight="1">
      <c r="A44" s="104">
        <v>39</v>
      </c>
      <c r="B44" s="20" t="s">
        <v>109</v>
      </c>
      <c r="C44" s="34">
        <f>'1. Application Budget'!C44</f>
        <v>0</v>
      </c>
      <c r="D44" s="34">
        <f>'1. Application Budget'!D44</f>
        <v>0</v>
      </c>
      <c r="E44" s="34">
        <f>'1. Application Budget'!E44</f>
        <v>0</v>
      </c>
      <c r="F44" s="66">
        <f t="shared" si="4"/>
        <v>0</v>
      </c>
      <c r="G44" s="34">
        <f>'2. Final Cost Report-DETAIL'!C158</f>
        <v>0</v>
      </c>
      <c r="H44" s="34">
        <f>'2. Final Cost Report-DETAIL'!D158</f>
        <v>0</v>
      </c>
      <c r="I44" s="34">
        <f>'2. Final Cost Report-DETAIL'!E158</f>
        <v>0</v>
      </c>
      <c r="J44" s="66">
        <f t="shared" si="3"/>
        <v>0</v>
      </c>
    </row>
    <row r="45" spans="1:10" ht="15" customHeight="1">
      <c r="A45" s="104">
        <v>40</v>
      </c>
      <c r="B45" s="20" t="s">
        <v>110</v>
      </c>
      <c r="C45" s="34">
        <f>'1. Application Budget'!C45</f>
        <v>0</v>
      </c>
      <c r="D45" s="34">
        <f>'1. Application Budget'!D45</f>
        <v>0</v>
      </c>
      <c r="E45" s="34">
        <f>'1. Application Budget'!E45</f>
        <v>0</v>
      </c>
      <c r="F45" s="66">
        <f t="shared" si="4"/>
        <v>0</v>
      </c>
      <c r="G45" s="34">
        <f>'2. Final Cost Report-DETAIL'!C162</f>
        <v>0</v>
      </c>
      <c r="H45" s="34">
        <f>'2. Final Cost Report-DETAIL'!D162</f>
        <v>0</v>
      </c>
      <c r="I45" s="34">
        <f>'2. Final Cost Report-DETAIL'!E162</f>
        <v>0</v>
      </c>
      <c r="J45" s="66">
        <f t="shared" si="3"/>
        <v>0</v>
      </c>
    </row>
    <row r="46" spans="1:10" ht="15" customHeight="1">
      <c r="A46" s="104">
        <v>41</v>
      </c>
      <c r="B46" s="20" t="s">
        <v>111</v>
      </c>
      <c r="C46" s="34">
        <f>'1. Application Budget'!C46</f>
        <v>0</v>
      </c>
      <c r="D46" s="34">
        <f>'1. Application Budget'!D46</f>
        <v>0</v>
      </c>
      <c r="E46" s="34">
        <f>'1. Application Budget'!E46</f>
        <v>0</v>
      </c>
      <c r="F46" s="66">
        <f t="shared" si="4"/>
        <v>0</v>
      </c>
      <c r="G46" s="34">
        <f>'2. Final Cost Report-DETAIL'!C166</f>
        <v>0</v>
      </c>
      <c r="H46" s="34">
        <f>'2. Final Cost Report-DETAIL'!D166</f>
        <v>0</v>
      </c>
      <c r="I46" s="34">
        <f>'2. Final Cost Report-DETAIL'!E166</f>
        <v>0</v>
      </c>
      <c r="J46" s="66">
        <f t="shared" si="3"/>
        <v>0</v>
      </c>
    </row>
    <row r="47" spans="1:10" ht="15" customHeight="1">
      <c r="A47" s="104">
        <v>42</v>
      </c>
      <c r="B47" s="20" t="s">
        <v>112</v>
      </c>
      <c r="C47" s="34">
        <f>'1. Application Budget'!C47</f>
        <v>0</v>
      </c>
      <c r="D47" s="34">
        <f>'1. Application Budget'!D47</f>
        <v>0</v>
      </c>
      <c r="E47" s="34">
        <f>'1. Application Budget'!E47</f>
        <v>0</v>
      </c>
      <c r="F47" s="66">
        <f t="shared" si="4"/>
        <v>0</v>
      </c>
      <c r="G47" s="34">
        <f>'2. Final Cost Report-DETAIL'!C170</f>
        <v>0</v>
      </c>
      <c r="H47" s="34">
        <f>'2. Final Cost Report-DETAIL'!D170</f>
        <v>0</v>
      </c>
      <c r="I47" s="34">
        <f>'2. Final Cost Report-DETAIL'!E170</f>
        <v>0</v>
      </c>
      <c r="J47" s="66">
        <f t="shared" si="3"/>
        <v>0</v>
      </c>
    </row>
    <row r="48" spans="1:10" ht="15" customHeight="1">
      <c r="A48" s="104">
        <v>43</v>
      </c>
      <c r="B48" s="20" t="s">
        <v>113</v>
      </c>
      <c r="C48" s="34">
        <f>'1. Application Budget'!C48</f>
        <v>0</v>
      </c>
      <c r="D48" s="34">
        <f>'1. Application Budget'!D48</f>
        <v>0</v>
      </c>
      <c r="E48" s="34">
        <f>'1. Application Budget'!E48</f>
        <v>0</v>
      </c>
      <c r="F48" s="66">
        <f t="shared" si="4"/>
        <v>0</v>
      </c>
      <c r="G48" s="34">
        <f>'2. Final Cost Report-DETAIL'!C174</f>
        <v>0</v>
      </c>
      <c r="H48" s="34">
        <f>'2. Final Cost Report-DETAIL'!D174</f>
        <v>0</v>
      </c>
      <c r="I48" s="34">
        <f>'2. Final Cost Report-DETAIL'!E174</f>
        <v>0</v>
      </c>
      <c r="J48" s="66">
        <f t="shared" si="3"/>
        <v>0</v>
      </c>
    </row>
    <row r="49" spans="1:10" ht="15" customHeight="1">
      <c r="A49" s="104">
        <v>44</v>
      </c>
      <c r="B49" s="20" t="s">
        <v>114</v>
      </c>
      <c r="C49" s="34">
        <f>'1. Application Budget'!C49</f>
        <v>0</v>
      </c>
      <c r="D49" s="34">
        <f>'1. Application Budget'!D49</f>
        <v>0</v>
      </c>
      <c r="E49" s="34">
        <f>'1. Application Budget'!E49</f>
        <v>0</v>
      </c>
      <c r="F49" s="66">
        <f t="shared" si="4"/>
        <v>0</v>
      </c>
      <c r="G49" s="34">
        <f>'2. Final Cost Report-DETAIL'!C178</f>
        <v>0</v>
      </c>
      <c r="H49" s="34">
        <f>'2. Final Cost Report-DETAIL'!D178</f>
        <v>0</v>
      </c>
      <c r="I49" s="34">
        <f>'2. Final Cost Report-DETAIL'!E178</f>
        <v>0</v>
      </c>
      <c r="J49" s="66">
        <f t="shared" si="3"/>
        <v>0</v>
      </c>
    </row>
    <row r="50" spans="1:10" ht="15" customHeight="1">
      <c r="A50" s="104">
        <v>45</v>
      </c>
      <c r="B50" s="20" t="s">
        <v>115</v>
      </c>
      <c r="C50" s="34">
        <f>'1. Application Budget'!C50</f>
        <v>0</v>
      </c>
      <c r="D50" s="34">
        <f>'1. Application Budget'!D50</f>
        <v>0</v>
      </c>
      <c r="E50" s="34">
        <f>'1. Application Budget'!E50</f>
        <v>0</v>
      </c>
      <c r="F50" s="66">
        <f t="shared" si="4"/>
        <v>0</v>
      </c>
      <c r="G50" s="34">
        <f>'2. Final Cost Report-DETAIL'!C182</f>
        <v>0</v>
      </c>
      <c r="H50" s="34">
        <f>'2. Final Cost Report-DETAIL'!D182</f>
        <v>0</v>
      </c>
      <c r="I50" s="34">
        <f>'2. Final Cost Report-DETAIL'!E182</f>
        <v>0</v>
      </c>
      <c r="J50" s="66">
        <f t="shared" si="3"/>
        <v>0</v>
      </c>
    </row>
    <row r="51" spans="1:10" ht="15" customHeight="1">
      <c r="A51" s="104">
        <v>46</v>
      </c>
      <c r="B51" s="20" t="s">
        <v>116</v>
      </c>
      <c r="C51" s="34">
        <f>'1. Application Budget'!C51</f>
        <v>0</v>
      </c>
      <c r="D51" s="34">
        <f>'1. Application Budget'!D51</f>
        <v>0</v>
      </c>
      <c r="E51" s="34">
        <f>'1. Application Budget'!E51</f>
        <v>0</v>
      </c>
      <c r="F51" s="66">
        <f t="shared" si="4"/>
        <v>0</v>
      </c>
      <c r="G51" s="34">
        <f>'2. Final Cost Report-DETAIL'!C186</f>
        <v>0</v>
      </c>
      <c r="H51" s="34">
        <f>'2. Final Cost Report-DETAIL'!D186</f>
        <v>0</v>
      </c>
      <c r="I51" s="34">
        <f>'2. Final Cost Report-DETAIL'!E186</f>
        <v>0</v>
      </c>
      <c r="J51" s="66">
        <f t="shared" si="3"/>
        <v>0</v>
      </c>
    </row>
    <row r="52" spans="1:10" ht="15" customHeight="1">
      <c r="A52" s="104">
        <v>47</v>
      </c>
      <c r="B52" s="20" t="s">
        <v>117</v>
      </c>
      <c r="C52" s="34">
        <f>'1. Application Budget'!C52</f>
        <v>0</v>
      </c>
      <c r="D52" s="34">
        <f>'1. Application Budget'!D52</f>
        <v>0</v>
      </c>
      <c r="E52" s="34">
        <f>'1. Application Budget'!E52</f>
        <v>0</v>
      </c>
      <c r="F52" s="66">
        <f t="shared" si="4"/>
        <v>0</v>
      </c>
      <c r="G52" s="34">
        <f>'2. Final Cost Report-DETAIL'!C190</f>
        <v>0</v>
      </c>
      <c r="H52" s="34">
        <f>'2. Final Cost Report-DETAIL'!D190</f>
        <v>0</v>
      </c>
      <c r="I52" s="34">
        <f>'2. Final Cost Report-DETAIL'!E190</f>
        <v>0</v>
      </c>
      <c r="J52" s="66">
        <f t="shared" si="3"/>
        <v>0</v>
      </c>
    </row>
    <row r="53" spans="1:10" ht="15" customHeight="1">
      <c r="A53" s="104">
        <v>48</v>
      </c>
      <c r="B53" s="20" t="s">
        <v>118</v>
      </c>
      <c r="C53" s="34">
        <f>'1. Application Budget'!C53</f>
        <v>0</v>
      </c>
      <c r="D53" s="34">
        <f>'1. Application Budget'!D53</f>
        <v>0</v>
      </c>
      <c r="E53" s="34">
        <f>'1. Application Budget'!E53</f>
        <v>0</v>
      </c>
      <c r="F53" s="66">
        <f t="shared" si="4"/>
        <v>0</v>
      </c>
      <c r="G53" s="34">
        <f>'2. Final Cost Report-DETAIL'!C194</f>
        <v>0</v>
      </c>
      <c r="H53" s="34">
        <f>'2. Final Cost Report-DETAIL'!D194</f>
        <v>0</v>
      </c>
      <c r="I53" s="34">
        <f>'2. Final Cost Report-DETAIL'!E194</f>
        <v>0</v>
      </c>
      <c r="J53" s="66">
        <f t="shared" si="3"/>
        <v>0</v>
      </c>
    </row>
    <row r="54" spans="1:10" ht="15" customHeight="1">
      <c r="A54" s="104">
        <v>49</v>
      </c>
      <c r="B54" s="20" t="s">
        <v>119</v>
      </c>
      <c r="C54" s="34">
        <f>'1. Application Budget'!C54</f>
        <v>0</v>
      </c>
      <c r="D54" s="34">
        <f>'1. Application Budget'!D54</f>
        <v>0</v>
      </c>
      <c r="E54" s="34">
        <f>'1. Application Budget'!E54</f>
        <v>0</v>
      </c>
      <c r="F54" s="66">
        <f t="shared" si="4"/>
        <v>0</v>
      </c>
      <c r="G54" s="34">
        <f>'2. Final Cost Report-DETAIL'!C198</f>
        <v>0</v>
      </c>
      <c r="H54" s="34">
        <f>'2. Final Cost Report-DETAIL'!D198</f>
        <v>0</v>
      </c>
      <c r="I54" s="34">
        <f>'2. Final Cost Report-DETAIL'!E198</f>
        <v>0</v>
      </c>
      <c r="J54" s="66">
        <f t="shared" si="3"/>
        <v>0</v>
      </c>
    </row>
    <row r="55" spans="1:10" ht="15" customHeight="1">
      <c r="A55" s="104">
        <v>50</v>
      </c>
      <c r="B55" s="20" t="s">
        <v>120</v>
      </c>
      <c r="C55" s="34">
        <f>'1. Application Budget'!C55</f>
        <v>0</v>
      </c>
      <c r="D55" s="34">
        <f>'1. Application Budget'!D55</f>
        <v>0</v>
      </c>
      <c r="E55" s="34">
        <f>'1. Application Budget'!E55</f>
        <v>0</v>
      </c>
      <c r="F55" s="66">
        <f t="shared" si="4"/>
        <v>0</v>
      </c>
      <c r="G55" s="34">
        <f>'2. Final Cost Report-DETAIL'!C202</f>
        <v>0</v>
      </c>
      <c r="H55" s="34">
        <f>'2. Final Cost Report-DETAIL'!D202</f>
        <v>0</v>
      </c>
      <c r="I55" s="34">
        <f>'2. Final Cost Report-DETAIL'!E202</f>
        <v>0</v>
      </c>
      <c r="J55" s="66">
        <f t="shared" si="3"/>
        <v>0</v>
      </c>
    </row>
    <row r="56" spans="1:10" ht="15" customHeight="1">
      <c r="A56" s="104">
        <v>51</v>
      </c>
      <c r="B56" s="20" t="s">
        <v>121</v>
      </c>
      <c r="C56" s="34">
        <f>'1. Application Budget'!C56</f>
        <v>0</v>
      </c>
      <c r="D56" s="34">
        <f>'1. Application Budget'!D56</f>
        <v>0</v>
      </c>
      <c r="E56" s="34">
        <f>'1. Application Budget'!E56</f>
        <v>0</v>
      </c>
      <c r="F56" s="66">
        <f t="shared" si="4"/>
        <v>0</v>
      </c>
      <c r="G56" s="34">
        <f>'2. Final Cost Report-DETAIL'!C206</f>
        <v>0</v>
      </c>
      <c r="H56" s="34">
        <f>'2. Final Cost Report-DETAIL'!D206</f>
        <v>0</v>
      </c>
      <c r="I56" s="34">
        <f>'2. Final Cost Report-DETAIL'!E206</f>
        <v>0</v>
      </c>
      <c r="J56" s="66">
        <f t="shared" si="3"/>
        <v>0</v>
      </c>
    </row>
    <row r="57" spans="1:10" ht="15" customHeight="1">
      <c r="A57" s="104">
        <v>52</v>
      </c>
      <c r="B57" s="20" t="s">
        <v>122</v>
      </c>
      <c r="C57" s="34">
        <f>'1. Application Budget'!C57</f>
        <v>0</v>
      </c>
      <c r="D57" s="34">
        <f>'1. Application Budget'!D57</f>
        <v>0</v>
      </c>
      <c r="E57" s="34">
        <f>'1. Application Budget'!E57</f>
        <v>0</v>
      </c>
      <c r="F57" s="66">
        <f t="shared" si="4"/>
        <v>0</v>
      </c>
      <c r="G57" s="34">
        <f>'2. Final Cost Report-DETAIL'!C210</f>
        <v>0</v>
      </c>
      <c r="H57" s="34">
        <f>'2. Final Cost Report-DETAIL'!D210</f>
        <v>0</v>
      </c>
      <c r="I57" s="34">
        <f>'2. Final Cost Report-DETAIL'!E210</f>
        <v>0</v>
      </c>
      <c r="J57" s="66">
        <f t="shared" si="3"/>
        <v>0</v>
      </c>
    </row>
    <row r="58" spans="1:10" ht="15" customHeight="1">
      <c r="A58" s="104">
        <v>53</v>
      </c>
      <c r="B58" s="20" t="s">
        <v>123</v>
      </c>
      <c r="C58" s="34">
        <f>'1. Application Budget'!C58</f>
        <v>0</v>
      </c>
      <c r="D58" s="34">
        <f>'1. Application Budget'!D58</f>
        <v>0</v>
      </c>
      <c r="E58" s="34">
        <f>'1. Application Budget'!E58</f>
        <v>0</v>
      </c>
      <c r="F58" s="66">
        <f t="shared" si="4"/>
        <v>0</v>
      </c>
      <c r="G58" s="34">
        <f>'2. Final Cost Report-DETAIL'!C214</f>
        <v>0</v>
      </c>
      <c r="H58" s="34">
        <f>'2. Final Cost Report-DETAIL'!D214</f>
        <v>0</v>
      </c>
      <c r="I58" s="34">
        <f>'2. Final Cost Report-DETAIL'!E214</f>
        <v>0</v>
      </c>
      <c r="J58" s="66">
        <f t="shared" si="3"/>
        <v>0</v>
      </c>
    </row>
    <row r="59" spans="1:10" ht="15" customHeight="1">
      <c r="A59" s="104">
        <v>54</v>
      </c>
      <c r="B59" s="20" t="s">
        <v>124</v>
      </c>
      <c r="C59" s="34">
        <f>'1. Application Budget'!C59</f>
        <v>0</v>
      </c>
      <c r="D59" s="34">
        <f>'1. Application Budget'!D59</f>
        <v>0</v>
      </c>
      <c r="E59" s="34">
        <f>'1. Application Budget'!E59</f>
        <v>0</v>
      </c>
      <c r="F59" s="66">
        <f t="shared" si="4"/>
        <v>0</v>
      </c>
      <c r="G59" s="34">
        <f>'2. Final Cost Report-DETAIL'!C218</f>
        <v>0</v>
      </c>
      <c r="H59" s="34">
        <f>'2. Final Cost Report-DETAIL'!D218</f>
        <v>0</v>
      </c>
      <c r="I59" s="34">
        <f>'2. Final Cost Report-DETAIL'!E218</f>
        <v>0</v>
      </c>
      <c r="J59" s="66">
        <f t="shared" si="3"/>
        <v>0</v>
      </c>
    </row>
    <row r="60" spans="1:10" ht="15" customHeight="1">
      <c r="A60" s="104">
        <v>55</v>
      </c>
      <c r="B60" s="20" t="s">
        <v>125</v>
      </c>
      <c r="C60" s="34">
        <f>'1. Application Budget'!C60</f>
        <v>0</v>
      </c>
      <c r="D60" s="34">
        <f>'1. Application Budget'!D60</f>
        <v>0</v>
      </c>
      <c r="E60" s="34">
        <f>'1. Application Budget'!E60</f>
        <v>0</v>
      </c>
      <c r="F60" s="66">
        <f t="shared" si="4"/>
        <v>0</v>
      </c>
      <c r="G60" s="34">
        <f>'2. Final Cost Report-DETAIL'!C222</f>
        <v>0</v>
      </c>
      <c r="H60" s="34">
        <f>'2. Final Cost Report-DETAIL'!D222</f>
        <v>0</v>
      </c>
      <c r="I60" s="34">
        <f>'2. Final Cost Report-DETAIL'!E222</f>
        <v>0</v>
      </c>
      <c r="J60" s="66">
        <f t="shared" si="3"/>
        <v>0</v>
      </c>
    </row>
    <row r="61" spans="1:10" ht="15" customHeight="1">
      <c r="A61" s="104">
        <v>56</v>
      </c>
      <c r="B61" s="20" t="s">
        <v>126</v>
      </c>
      <c r="C61" s="34">
        <f>'1. Application Budget'!C61</f>
        <v>0</v>
      </c>
      <c r="D61" s="34">
        <f>'1. Application Budget'!D61</f>
        <v>0</v>
      </c>
      <c r="E61" s="34">
        <f>'1. Application Budget'!E61</f>
        <v>0</v>
      </c>
      <c r="F61" s="66">
        <f t="shared" si="4"/>
        <v>0</v>
      </c>
      <c r="G61" s="34">
        <f>'2. Final Cost Report-DETAIL'!C226</f>
        <v>0</v>
      </c>
      <c r="H61" s="34">
        <f>'2. Final Cost Report-DETAIL'!D226</f>
        <v>0</v>
      </c>
      <c r="I61" s="34">
        <f>'2. Final Cost Report-DETAIL'!E226</f>
        <v>0</v>
      </c>
      <c r="J61" s="66">
        <f t="shared" si="3"/>
        <v>0</v>
      </c>
    </row>
    <row r="62" spans="1:10" ht="15" customHeight="1">
      <c r="A62" s="104">
        <v>57</v>
      </c>
      <c r="B62" s="20" t="s">
        <v>127</v>
      </c>
      <c r="C62" s="34">
        <f>'1. Application Budget'!C62</f>
        <v>0</v>
      </c>
      <c r="D62" s="34">
        <f>'1. Application Budget'!D62</f>
        <v>0</v>
      </c>
      <c r="E62" s="34">
        <f>'1. Application Budget'!E62</f>
        <v>0</v>
      </c>
      <c r="F62" s="66">
        <f t="shared" si="4"/>
        <v>0</v>
      </c>
      <c r="G62" s="34">
        <f>'2. Final Cost Report-DETAIL'!C230</f>
        <v>0</v>
      </c>
      <c r="H62" s="34">
        <f>'2. Final Cost Report-DETAIL'!D230</f>
        <v>0</v>
      </c>
      <c r="I62" s="34">
        <f>'2. Final Cost Report-DETAIL'!E230</f>
        <v>0</v>
      </c>
      <c r="J62" s="66">
        <f t="shared" si="3"/>
        <v>0</v>
      </c>
    </row>
    <row r="63" spans="1:10" ht="15" customHeight="1">
      <c r="A63" s="104">
        <v>58</v>
      </c>
      <c r="B63" s="20" t="s">
        <v>128</v>
      </c>
      <c r="C63" s="34">
        <f>'1. Application Budget'!C63</f>
        <v>0</v>
      </c>
      <c r="D63" s="34">
        <f>'1. Application Budget'!D63</f>
        <v>0</v>
      </c>
      <c r="E63" s="34">
        <f>'1. Application Budget'!E63</f>
        <v>0</v>
      </c>
      <c r="F63" s="66">
        <f t="shared" si="4"/>
        <v>0</v>
      </c>
      <c r="G63" s="34">
        <f>'2. Final Cost Report-DETAIL'!C234</f>
        <v>0</v>
      </c>
      <c r="H63" s="34">
        <f>'2. Final Cost Report-DETAIL'!D234</f>
        <v>0</v>
      </c>
      <c r="I63" s="34">
        <f>'2. Final Cost Report-DETAIL'!E234</f>
        <v>0</v>
      </c>
      <c r="J63" s="66">
        <f t="shared" si="3"/>
        <v>0</v>
      </c>
    </row>
    <row r="64" spans="1:10" ht="15" customHeight="1">
      <c r="A64" s="104">
        <v>59</v>
      </c>
      <c r="B64" s="20" t="s">
        <v>129</v>
      </c>
      <c r="C64" s="34">
        <f>'1. Application Budget'!C64</f>
        <v>0</v>
      </c>
      <c r="D64" s="34">
        <f>'1. Application Budget'!D64</f>
        <v>0</v>
      </c>
      <c r="E64" s="34">
        <f>'1. Application Budget'!E64</f>
        <v>0</v>
      </c>
      <c r="F64" s="66">
        <f t="shared" si="4"/>
        <v>0</v>
      </c>
      <c r="G64" s="34">
        <f>'2. Final Cost Report-DETAIL'!C238</f>
        <v>0</v>
      </c>
      <c r="H64" s="34">
        <f>'2. Final Cost Report-DETAIL'!D238</f>
        <v>0</v>
      </c>
      <c r="I64" s="34">
        <f>'2. Final Cost Report-DETAIL'!E238</f>
        <v>0</v>
      </c>
      <c r="J64" s="66">
        <f t="shared" si="3"/>
        <v>0</v>
      </c>
    </row>
    <row r="65" spans="1:10" ht="26.45" customHeight="1">
      <c r="A65" s="179" t="s">
        <v>11</v>
      </c>
      <c r="B65" s="185"/>
      <c r="C65" s="31">
        <f t="shared" ref="C65:F65" si="5">SUM(C15:C64)</f>
        <v>0</v>
      </c>
      <c r="D65" s="31">
        <f t="shared" si="5"/>
        <v>0</v>
      </c>
      <c r="E65" s="31">
        <f t="shared" si="5"/>
        <v>0</v>
      </c>
      <c r="F65" s="59">
        <f t="shared" si="5"/>
        <v>0</v>
      </c>
      <c r="G65" s="60">
        <f t="shared" ref="G65:J65" si="6">SUM(G15:G64)</f>
        <v>0</v>
      </c>
      <c r="H65" s="31">
        <f t="shared" si="6"/>
        <v>0</v>
      </c>
      <c r="I65" s="31">
        <f t="shared" si="6"/>
        <v>0</v>
      </c>
      <c r="J65" s="61">
        <f t="shared" si="6"/>
        <v>0</v>
      </c>
    </row>
    <row r="66" spans="1:10" ht="32.1" customHeight="1">
      <c r="A66" s="57" t="s">
        <v>0</v>
      </c>
      <c r="B66" s="57" t="s">
        <v>1</v>
      </c>
      <c r="C66" s="58" t="s">
        <v>2</v>
      </c>
      <c r="D66" s="58" t="s">
        <v>3</v>
      </c>
      <c r="E66" s="58" t="s">
        <v>55</v>
      </c>
      <c r="F66" s="95" t="s">
        <v>4</v>
      </c>
      <c r="G66" s="62" t="s">
        <v>2</v>
      </c>
      <c r="H66" s="29" t="s">
        <v>3</v>
      </c>
      <c r="I66" s="29" t="s">
        <v>55</v>
      </c>
      <c r="J66" s="63" t="s">
        <v>4</v>
      </c>
    </row>
    <row r="67" spans="1:10" ht="13.5" customHeight="1">
      <c r="A67" s="179" t="s">
        <v>12</v>
      </c>
      <c r="B67" s="180"/>
      <c r="C67" s="39"/>
      <c r="D67" s="39"/>
      <c r="E67" s="39"/>
      <c r="F67" s="39"/>
      <c r="G67" s="64"/>
      <c r="H67" s="39"/>
      <c r="I67" s="39"/>
      <c r="J67" s="65"/>
    </row>
    <row r="68" spans="1:10" ht="15" customHeight="1">
      <c r="A68" s="102">
        <v>60</v>
      </c>
      <c r="B68" s="20" t="s">
        <v>130</v>
      </c>
      <c r="C68" s="34">
        <f>'1. Application Budget'!C68</f>
        <v>0</v>
      </c>
      <c r="D68" s="34">
        <f>'1. Application Budget'!D68</f>
        <v>0</v>
      </c>
      <c r="E68" s="34">
        <f>'1. Application Budget'!E68</f>
        <v>0</v>
      </c>
      <c r="F68" s="66">
        <f t="shared" ref="F68:F77" si="7">C68+D68</f>
        <v>0</v>
      </c>
      <c r="G68" s="34">
        <f>'2. Final Cost Report-DETAIL'!C246</f>
        <v>0</v>
      </c>
      <c r="H68" s="34">
        <f>'2. Final Cost Report-DETAIL'!D246</f>
        <v>0</v>
      </c>
      <c r="I68" s="34">
        <f>'2. Final Cost Report-DETAIL'!E246</f>
        <v>0</v>
      </c>
      <c r="J68" s="66">
        <f t="shared" ref="J68:J77" si="8">G68+H68</f>
        <v>0</v>
      </c>
    </row>
    <row r="69" spans="1:10" ht="15" customHeight="1">
      <c r="A69" s="104">
        <v>61</v>
      </c>
      <c r="B69" s="20" t="s">
        <v>131</v>
      </c>
      <c r="C69" s="34">
        <f>'1. Application Budget'!C69</f>
        <v>0</v>
      </c>
      <c r="D69" s="34">
        <f>'1. Application Budget'!D69</f>
        <v>0</v>
      </c>
      <c r="E69" s="34">
        <f>'1. Application Budget'!E69</f>
        <v>0</v>
      </c>
      <c r="F69" s="66">
        <f t="shared" si="7"/>
        <v>0</v>
      </c>
      <c r="G69" s="34">
        <f>'2. Final Cost Report-DETAIL'!C251</f>
        <v>0</v>
      </c>
      <c r="H69" s="34">
        <f>'2. Final Cost Report-DETAIL'!D251</f>
        <v>0</v>
      </c>
      <c r="I69" s="34">
        <f>'2. Final Cost Report-DETAIL'!E251</f>
        <v>0</v>
      </c>
      <c r="J69" s="66">
        <f t="shared" si="8"/>
        <v>0</v>
      </c>
    </row>
    <row r="70" spans="1:10" ht="15" customHeight="1">
      <c r="A70" s="104">
        <v>62</v>
      </c>
      <c r="B70" s="20" t="s">
        <v>132</v>
      </c>
      <c r="C70" s="34">
        <f>'1. Application Budget'!C70</f>
        <v>0</v>
      </c>
      <c r="D70" s="34">
        <f>'1. Application Budget'!D70</f>
        <v>0</v>
      </c>
      <c r="E70" s="34">
        <f>'1. Application Budget'!E70</f>
        <v>0</v>
      </c>
      <c r="F70" s="66">
        <f t="shared" si="7"/>
        <v>0</v>
      </c>
      <c r="G70" s="34">
        <f>'2. Final Cost Report-DETAIL'!C256</f>
        <v>0</v>
      </c>
      <c r="H70" s="34">
        <f>'2. Final Cost Report-DETAIL'!D256</f>
        <v>0</v>
      </c>
      <c r="I70" s="34">
        <f>'2. Final Cost Report-DETAIL'!E256</f>
        <v>0</v>
      </c>
      <c r="J70" s="66">
        <f t="shared" si="8"/>
        <v>0</v>
      </c>
    </row>
    <row r="71" spans="1:10" ht="15" customHeight="1">
      <c r="A71" s="102">
        <v>63</v>
      </c>
      <c r="B71" s="20" t="s">
        <v>133</v>
      </c>
      <c r="C71" s="34">
        <f>'1. Application Budget'!C71</f>
        <v>0</v>
      </c>
      <c r="D71" s="34">
        <f>'1. Application Budget'!D71</f>
        <v>0</v>
      </c>
      <c r="E71" s="34">
        <f>'1. Application Budget'!E71</f>
        <v>0</v>
      </c>
      <c r="F71" s="66">
        <f t="shared" si="7"/>
        <v>0</v>
      </c>
      <c r="G71" s="34">
        <f>'2. Final Cost Report-DETAIL'!C261</f>
        <v>0</v>
      </c>
      <c r="H71" s="34">
        <f>'2. Final Cost Report-DETAIL'!D261</f>
        <v>0</v>
      </c>
      <c r="I71" s="34">
        <f>'2. Final Cost Report-DETAIL'!E261</f>
        <v>0</v>
      </c>
      <c r="J71" s="66">
        <f t="shared" si="8"/>
        <v>0</v>
      </c>
    </row>
    <row r="72" spans="1:10" ht="15" customHeight="1">
      <c r="A72" s="104">
        <v>64</v>
      </c>
      <c r="B72" s="20" t="s">
        <v>134</v>
      </c>
      <c r="C72" s="34">
        <f>'1. Application Budget'!C72</f>
        <v>0</v>
      </c>
      <c r="D72" s="34">
        <f>'1. Application Budget'!D72</f>
        <v>0</v>
      </c>
      <c r="E72" s="34">
        <f>'1. Application Budget'!E72</f>
        <v>0</v>
      </c>
      <c r="F72" s="66">
        <f t="shared" si="7"/>
        <v>0</v>
      </c>
      <c r="G72" s="34">
        <f>'2. Final Cost Report-DETAIL'!C266</f>
        <v>0</v>
      </c>
      <c r="H72" s="34">
        <f>'2. Final Cost Report-DETAIL'!D266</f>
        <v>0</v>
      </c>
      <c r="I72" s="34">
        <f>'2. Final Cost Report-DETAIL'!E266</f>
        <v>0</v>
      </c>
      <c r="J72" s="66">
        <f t="shared" si="8"/>
        <v>0</v>
      </c>
    </row>
    <row r="73" spans="1:10" ht="15" customHeight="1">
      <c r="A73" s="104">
        <v>65</v>
      </c>
      <c r="B73" s="20" t="s">
        <v>135</v>
      </c>
      <c r="C73" s="34">
        <f>'1. Application Budget'!C73</f>
        <v>0</v>
      </c>
      <c r="D73" s="34">
        <f>'1. Application Budget'!D73</f>
        <v>0</v>
      </c>
      <c r="E73" s="34">
        <f>'1. Application Budget'!E73</f>
        <v>0</v>
      </c>
      <c r="F73" s="66">
        <f t="shared" si="7"/>
        <v>0</v>
      </c>
      <c r="G73" s="34">
        <f>'2. Final Cost Report-DETAIL'!C271</f>
        <v>0</v>
      </c>
      <c r="H73" s="34">
        <f>'2. Final Cost Report-DETAIL'!D271</f>
        <v>0</v>
      </c>
      <c r="I73" s="34">
        <f>'2. Final Cost Report-DETAIL'!E271</f>
        <v>0</v>
      </c>
      <c r="J73" s="66">
        <f t="shared" si="8"/>
        <v>0</v>
      </c>
    </row>
    <row r="74" spans="1:10" ht="15" customHeight="1">
      <c r="A74" s="102">
        <v>66</v>
      </c>
      <c r="B74" s="20" t="s">
        <v>136</v>
      </c>
      <c r="C74" s="34">
        <f>'1. Application Budget'!C74</f>
        <v>0</v>
      </c>
      <c r="D74" s="34">
        <f>'1. Application Budget'!D74</f>
        <v>0</v>
      </c>
      <c r="E74" s="34">
        <f>'1. Application Budget'!E74</f>
        <v>0</v>
      </c>
      <c r="F74" s="66">
        <f t="shared" si="7"/>
        <v>0</v>
      </c>
      <c r="G74" s="34">
        <f>'2. Final Cost Report-DETAIL'!C275</f>
        <v>0</v>
      </c>
      <c r="H74" s="34">
        <f>'2. Final Cost Report-DETAIL'!D275</f>
        <v>0</v>
      </c>
      <c r="I74" s="34">
        <f>'2. Final Cost Report-DETAIL'!E275</f>
        <v>0</v>
      </c>
      <c r="J74" s="66">
        <f t="shared" si="8"/>
        <v>0</v>
      </c>
    </row>
    <row r="75" spans="1:10" ht="15" customHeight="1">
      <c r="A75" s="104">
        <v>67</v>
      </c>
      <c r="B75" s="20" t="s">
        <v>137</v>
      </c>
      <c r="C75" s="34">
        <f>'1. Application Budget'!C75</f>
        <v>0</v>
      </c>
      <c r="D75" s="34">
        <f>'1. Application Budget'!D75</f>
        <v>0</v>
      </c>
      <c r="E75" s="34">
        <f>'1. Application Budget'!E75</f>
        <v>0</v>
      </c>
      <c r="F75" s="66">
        <f t="shared" si="7"/>
        <v>0</v>
      </c>
      <c r="G75" s="34">
        <f>'2. Final Cost Report-DETAIL'!C280</f>
        <v>0</v>
      </c>
      <c r="H75" s="34">
        <f>'2. Final Cost Report-DETAIL'!D280</f>
        <v>0</v>
      </c>
      <c r="I75" s="34">
        <f>'2. Final Cost Report-DETAIL'!E280</f>
        <v>0</v>
      </c>
      <c r="J75" s="66">
        <f t="shared" si="8"/>
        <v>0</v>
      </c>
    </row>
    <row r="76" spans="1:10" ht="15" customHeight="1">
      <c r="A76" s="104">
        <v>68</v>
      </c>
      <c r="B76" s="20" t="s">
        <v>138</v>
      </c>
      <c r="C76" s="34">
        <f>'1. Application Budget'!C76</f>
        <v>0</v>
      </c>
      <c r="D76" s="34">
        <f>'1. Application Budget'!D76</f>
        <v>0</v>
      </c>
      <c r="E76" s="34">
        <f>'1. Application Budget'!E76</f>
        <v>0</v>
      </c>
      <c r="F76" s="66">
        <f t="shared" si="7"/>
        <v>0</v>
      </c>
      <c r="G76" s="34">
        <f>'2. Final Cost Report-DETAIL'!C284</f>
        <v>0</v>
      </c>
      <c r="H76" s="34">
        <f>'2. Final Cost Report-DETAIL'!D284</f>
        <v>0</v>
      </c>
      <c r="I76" s="34">
        <f>'2. Final Cost Report-DETAIL'!E284</f>
        <v>0</v>
      </c>
      <c r="J76" s="66">
        <f t="shared" si="8"/>
        <v>0</v>
      </c>
    </row>
    <row r="77" spans="1:10" ht="15" customHeight="1">
      <c r="A77" s="102">
        <v>69</v>
      </c>
      <c r="B77" s="20" t="s">
        <v>139</v>
      </c>
      <c r="C77" s="34">
        <f>'1. Application Budget'!C77</f>
        <v>0</v>
      </c>
      <c r="D77" s="34">
        <f>'1. Application Budget'!D77</f>
        <v>0</v>
      </c>
      <c r="E77" s="34">
        <f>'1. Application Budget'!E77</f>
        <v>0</v>
      </c>
      <c r="F77" s="66">
        <f t="shared" si="7"/>
        <v>0</v>
      </c>
      <c r="G77" s="34">
        <f>'2. Final Cost Report-DETAIL'!C288</f>
        <v>0</v>
      </c>
      <c r="H77" s="34">
        <f>'2. Final Cost Report-DETAIL'!D288</f>
        <v>0</v>
      </c>
      <c r="I77" s="34">
        <f>'2. Final Cost Report-DETAIL'!E288</f>
        <v>0</v>
      </c>
      <c r="J77" s="66">
        <f t="shared" si="8"/>
        <v>0</v>
      </c>
    </row>
    <row r="78" spans="1:10" ht="25.5" customHeight="1">
      <c r="A78" s="179" t="s">
        <v>13</v>
      </c>
      <c r="B78" s="185" t="s">
        <v>13</v>
      </c>
      <c r="C78" s="31">
        <f t="shared" ref="C78:J78" si="9">SUM(C68:C77)</f>
        <v>0</v>
      </c>
      <c r="D78" s="31">
        <f t="shared" si="9"/>
        <v>0</v>
      </c>
      <c r="E78" s="31">
        <f t="shared" si="9"/>
        <v>0</v>
      </c>
      <c r="F78" s="59">
        <f t="shared" si="9"/>
        <v>0</v>
      </c>
      <c r="G78" s="60">
        <f t="shared" si="9"/>
        <v>0</v>
      </c>
      <c r="H78" s="31">
        <f t="shared" si="9"/>
        <v>0</v>
      </c>
      <c r="I78" s="31">
        <f t="shared" si="9"/>
        <v>0</v>
      </c>
      <c r="J78" s="61">
        <f t="shared" si="9"/>
        <v>0</v>
      </c>
    </row>
    <row r="79" spans="1:10" ht="15.75" customHeight="1">
      <c r="A79" s="179" t="s">
        <v>14</v>
      </c>
      <c r="B79" s="185"/>
      <c r="C79" s="31">
        <f t="shared" ref="C79:J79" si="10">C78+C65</f>
        <v>0</v>
      </c>
      <c r="D79" s="31">
        <f t="shared" si="10"/>
        <v>0</v>
      </c>
      <c r="E79" s="31">
        <f t="shared" si="10"/>
        <v>0</v>
      </c>
      <c r="F79" s="59">
        <f t="shared" si="10"/>
        <v>0</v>
      </c>
      <c r="G79" s="60">
        <f t="shared" si="10"/>
        <v>0</v>
      </c>
      <c r="H79" s="31">
        <f t="shared" si="10"/>
        <v>0</v>
      </c>
      <c r="I79" s="31">
        <f t="shared" si="10"/>
        <v>0</v>
      </c>
      <c r="J79" s="61">
        <f t="shared" si="10"/>
        <v>0</v>
      </c>
    </row>
    <row r="80" spans="1:10" ht="27" customHeight="1">
      <c r="A80" s="57" t="s">
        <v>0</v>
      </c>
      <c r="B80" s="57" t="s">
        <v>1</v>
      </c>
      <c r="C80" s="58" t="s">
        <v>2</v>
      </c>
      <c r="D80" s="58" t="s">
        <v>3</v>
      </c>
      <c r="E80" s="58" t="s">
        <v>55</v>
      </c>
      <c r="F80" s="95" t="s">
        <v>4</v>
      </c>
      <c r="G80" s="62" t="s">
        <v>2</v>
      </c>
      <c r="H80" s="29" t="s">
        <v>3</v>
      </c>
      <c r="I80" s="29" t="s">
        <v>55</v>
      </c>
      <c r="J80" s="63" t="s">
        <v>4</v>
      </c>
    </row>
    <row r="81" spans="1:10" ht="11.45" customHeight="1">
      <c r="A81" s="179" t="s">
        <v>15</v>
      </c>
      <c r="B81" s="180"/>
      <c r="C81" s="39"/>
      <c r="D81" s="39"/>
      <c r="E81" s="39"/>
      <c r="F81" s="39"/>
      <c r="G81" s="64"/>
      <c r="H81" s="39"/>
      <c r="I81" s="39"/>
      <c r="J81" s="65"/>
    </row>
    <row r="82" spans="1:10" ht="15">
      <c r="A82" s="112">
        <v>70</v>
      </c>
      <c r="B82" s="113" t="s">
        <v>16</v>
      </c>
      <c r="C82" s="34">
        <f>'1. Application Budget'!C82</f>
        <v>0</v>
      </c>
      <c r="D82" s="34">
        <f>'1. Application Budget'!D82</f>
        <v>0</v>
      </c>
      <c r="E82" s="34">
        <f>'1. Application Budget'!E82</f>
        <v>0</v>
      </c>
      <c r="F82" s="66">
        <f t="shared" ref="F82" si="11">C82+D82</f>
        <v>0</v>
      </c>
      <c r="G82" s="34">
        <f>'2. Final Cost Report-DETAIL'!C296</f>
        <v>0</v>
      </c>
      <c r="H82" s="34">
        <f>'2. Final Cost Report-DETAIL'!D296</f>
        <v>0</v>
      </c>
      <c r="I82" s="34">
        <f>'2. Final Cost Report-DETAIL'!E296</f>
        <v>0</v>
      </c>
      <c r="J82" s="66">
        <f t="shared" ref="J82" si="12">G82+H82</f>
        <v>0</v>
      </c>
    </row>
    <row r="83" spans="1:10" ht="15">
      <c r="A83" s="112">
        <v>71</v>
      </c>
      <c r="B83" s="114" t="s">
        <v>141</v>
      </c>
      <c r="C83" s="34">
        <f>'1. Application Budget'!C83</f>
        <v>0</v>
      </c>
      <c r="D83" s="34">
        <f>'1. Application Budget'!D83</f>
        <v>0</v>
      </c>
      <c r="E83" s="34">
        <f>'1. Application Budget'!E83</f>
        <v>0</v>
      </c>
      <c r="F83" s="66">
        <f>C83+D83</f>
        <v>0</v>
      </c>
      <c r="G83" s="34">
        <f>'2. Final Cost Report-DETAIL'!C301</f>
        <v>0</v>
      </c>
      <c r="H83" s="34">
        <f>'2. Final Cost Report-DETAIL'!D301</f>
        <v>0</v>
      </c>
      <c r="I83" s="34">
        <f>'2. Final Cost Report-DETAIL'!E301</f>
        <v>0</v>
      </c>
      <c r="J83" s="66">
        <f>G83+H83</f>
        <v>0</v>
      </c>
    </row>
    <row r="84" spans="1:10" ht="15">
      <c r="A84" s="181">
        <v>72</v>
      </c>
      <c r="B84" s="106" t="s">
        <v>142</v>
      </c>
      <c r="C84" s="184"/>
      <c r="D84" s="184"/>
      <c r="E84" s="184"/>
      <c r="F84" s="184"/>
      <c r="G84" s="184"/>
      <c r="H84" s="184"/>
      <c r="I84" s="184"/>
      <c r="J84" s="200"/>
    </row>
    <row r="85" spans="1:10" ht="15">
      <c r="A85" s="182"/>
      <c r="B85" s="115" t="s">
        <v>198</v>
      </c>
      <c r="C85" s="34">
        <f>'1. Application Budget'!C85</f>
        <v>0</v>
      </c>
      <c r="D85" s="34">
        <f>'1. Application Budget'!D85</f>
        <v>0</v>
      </c>
      <c r="E85" s="34">
        <f>'1. Application Budget'!E85</f>
        <v>0</v>
      </c>
      <c r="F85" s="66">
        <f t="shared" ref="F85:F86" si="13">C85+D85</f>
        <v>0</v>
      </c>
      <c r="G85" s="34">
        <f>'2. Final Cost Report-DETAIL'!C303</f>
        <v>0</v>
      </c>
      <c r="H85" s="34">
        <f>'2. Final Cost Report-DETAIL'!D303</f>
        <v>0</v>
      </c>
      <c r="I85" s="34">
        <f>'2. Final Cost Report-DETAIL'!E303</f>
        <v>0</v>
      </c>
      <c r="J85" s="66">
        <f t="shared" ref="J85:J86" si="14">G85+H85</f>
        <v>0</v>
      </c>
    </row>
    <row r="86" spans="1:10" ht="15">
      <c r="A86" s="183"/>
      <c r="B86" s="116" t="s">
        <v>140</v>
      </c>
      <c r="C86" s="34">
        <f>'1. Application Budget'!C86</f>
        <v>0</v>
      </c>
      <c r="D86" s="34">
        <f>'1. Application Budget'!D86</f>
        <v>0</v>
      </c>
      <c r="E86" s="34">
        <f>'1. Application Budget'!E86</f>
        <v>0</v>
      </c>
      <c r="F86" s="66">
        <f t="shared" si="13"/>
        <v>0</v>
      </c>
      <c r="G86" s="34">
        <f>'2. Final Cost Report-DETAIL'!C307-'2. Final Cost Report-DETAIL'!C303</f>
        <v>0</v>
      </c>
      <c r="H86" s="34">
        <f>'2. Final Cost Report-DETAIL'!D307-'2. Final Cost Report-DETAIL'!D303</f>
        <v>0</v>
      </c>
      <c r="I86" s="34">
        <f>'2. Final Cost Report-DETAIL'!E307-'2. Final Cost Report-DETAIL'!E303</f>
        <v>0</v>
      </c>
      <c r="J86" s="66">
        <f t="shared" si="14"/>
        <v>0</v>
      </c>
    </row>
    <row r="87" spans="1:10" ht="12.75" customHeight="1">
      <c r="A87" s="179" t="s">
        <v>17</v>
      </c>
      <c r="B87" s="185"/>
      <c r="C87" s="31">
        <f t="shared" ref="C87:J87" si="15">SUM(C82:C86)</f>
        <v>0</v>
      </c>
      <c r="D87" s="31">
        <f t="shared" si="15"/>
        <v>0</v>
      </c>
      <c r="E87" s="31">
        <f t="shared" si="15"/>
        <v>0</v>
      </c>
      <c r="F87" s="59">
        <f t="shared" si="15"/>
        <v>0</v>
      </c>
      <c r="G87" s="60">
        <f t="shared" si="15"/>
        <v>0</v>
      </c>
      <c r="H87" s="31">
        <f t="shared" si="15"/>
        <v>0</v>
      </c>
      <c r="I87" s="31">
        <f t="shared" si="15"/>
        <v>0</v>
      </c>
      <c r="J87" s="61">
        <f t="shared" si="15"/>
        <v>0</v>
      </c>
    </row>
    <row r="88" spans="1:10" ht="11.45" customHeight="1">
      <c r="A88" s="179" t="s">
        <v>76</v>
      </c>
      <c r="B88" s="185"/>
      <c r="C88" s="31">
        <f t="shared" ref="C88:J88" si="16">C87+C79+C12</f>
        <v>0</v>
      </c>
      <c r="D88" s="31">
        <f t="shared" si="16"/>
        <v>0</v>
      </c>
      <c r="E88" s="31">
        <f t="shared" si="16"/>
        <v>0</v>
      </c>
      <c r="F88" s="59">
        <f t="shared" si="16"/>
        <v>0</v>
      </c>
      <c r="G88" s="60">
        <f t="shared" si="16"/>
        <v>0</v>
      </c>
      <c r="H88" s="31">
        <f t="shared" si="16"/>
        <v>0</v>
      </c>
      <c r="I88" s="31">
        <f t="shared" si="16"/>
        <v>0</v>
      </c>
      <c r="J88" s="61">
        <f t="shared" si="16"/>
        <v>0</v>
      </c>
    </row>
    <row r="89" spans="1:10" ht="11.45" customHeight="1">
      <c r="A89" s="179" t="s">
        <v>18</v>
      </c>
      <c r="B89" s="180"/>
      <c r="C89" s="39"/>
      <c r="D89" s="39"/>
      <c r="E89" s="39"/>
      <c r="F89" s="39"/>
      <c r="G89" s="64"/>
      <c r="H89" s="39"/>
      <c r="I89" s="39"/>
      <c r="J89" s="65"/>
    </row>
    <row r="90" spans="1:10" ht="15">
      <c r="A90" s="112">
        <v>80</v>
      </c>
      <c r="B90" s="113" t="s">
        <v>19</v>
      </c>
      <c r="C90" s="34">
        <f>'1. Application Budget'!C90</f>
        <v>0</v>
      </c>
      <c r="D90" s="34">
        <f>'1. Application Budget'!D90</f>
        <v>0</v>
      </c>
      <c r="E90" s="34">
        <f>'1. Application Budget'!E90</f>
        <v>0</v>
      </c>
      <c r="F90" s="66">
        <f t="shared" ref="F90" si="17">C90+D90</f>
        <v>0</v>
      </c>
      <c r="G90" s="64"/>
      <c r="H90" s="39"/>
      <c r="I90" s="39"/>
      <c r="J90" s="65"/>
    </row>
    <row r="91" spans="1:10" ht="18.75" customHeight="1">
      <c r="A91" s="179" t="s">
        <v>18</v>
      </c>
      <c r="B91" s="185"/>
      <c r="C91" s="31">
        <f t="shared" ref="C91:J91" si="18">C90</f>
        <v>0</v>
      </c>
      <c r="D91" s="31">
        <f t="shared" si="18"/>
        <v>0</v>
      </c>
      <c r="E91" s="31">
        <f t="shared" si="18"/>
        <v>0</v>
      </c>
      <c r="F91" s="59">
        <f t="shared" si="18"/>
        <v>0</v>
      </c>
      <c r="G91" s="60">
        <f t="shared" si="18"/>
        <v>0</v>
      </c>
      <c r="H91" s="31">
        <f t="shared" si="18"/>
        <v>0</v>
      </c>
      <c r="I91" s="31">
        <f t="shared" si="18"/>
        <v>0</v>
      </c>
      <c r="J91" s="61">
        <f t="shared" si="18"/>
        <v>0</v>
      </c>
    </row>
    <row r="92" spans="1:10" ht="22.5" customHeight="1">
      <c r="A92" s="179" t="s">
        <v>20</v>
      </c>
      <c r="B92" s="185"/>
      <c r="C92" s="31">
        <f t="shared" ref="C92:J92" si="19">C91+C87+C78+C65+C12</f>
        <v>0</v>
      </c>
      <c r="D92" s="31">
        <f t="shared" si="19"/>
        <v>0</v>
      </c>
      <c r="E92" s="31">
        <f t="shared" si="19"/>
        <v>0</v>
      </c>
      <c r="F92" s="59">
        <f t="shared" si="19"/>
        <v>0</v>
      </c>
      <c r="G92" s="60">
        <f t="shared" si="19"/>
        <v>0</v>
      </c>
      <c r="H92" s="31">
        <f t="shared" si="19"/>
        <v>0</v>
      </c>
      <c r="I92" s="31">
        <f t="shared" si="19"/>
        <v>0</v>
      </c>
      <c r="J92" s="61">
        <f t="shared" si="19"/>
        <v>0</v>
      </c>
    </row>
    <row r="93" spans="1:10" ht="24" customHeight="1">
      <c r="A93" s="57" t="s">
        <v>0</v>
      </c>
      <c r="B93" s="57" t="s">
        <v>1</v>
      </c>
      <c r="C93" s="58" t="s">
        <v>2</v>
      </c>
      <c r="D93" s="58" t="s">
        <v>3</v>
      </c>
      <c r="E93" s="58" t="s">
        <v>55</v>
      </c>
      <c r="F93" s="95" t="s">
        <v>4</v>
      </c>
      <c r="G93" s="62" t="s">
        <v>2</v>
      </c>
      <c r="H93" s="29" t="s">
        <v>3</v>
      </c>
      <c r="I93" s="29" t="s">
        <v>55</v>
      </c>
      <c r="J93" s="63" t="s">
        <v>4</v>
      </c>
    </row>
    <row r="94" spans="1:10" ht="11.45" customHeight="1">
      <c r="A94" s="179" t="s">
        <v>21</v>
      </c>
      <c r="B94" s="180"/>
      <c r="C94" s="39"/>
      <c r="D94" s="39"/>
      <c r="E94" s="39"/>
      <c r="F94" s="39"/>
      <c r="G94" s="64"/>
      <c r="H94" s="39"/>
      <c r="I94" s="39"/>
      <c r="J94" s="65"/>
    </row>
    <row r="95" spans="1:10" ht="15">
      <c r="A95" s="112">
        <v>81</v>
      </c>
      <c r="B95" s="113" t="s">
        <v>22</v>
      </c>
      <c r="C95" s="34">
        <f>'1. Application Budget'!C95</f>
        <v>0</v>
      </c>
      <c r="D95" s="34">
        <f>'1. Application Budget'!D95</f>
        <v>0</v>
      </c>
      <c r="E95" s="34">
        <f>'1. Application Budget'!E95</f>
        <v>0</v>
      </c>
      <c r="F95" s="66">
        <f t="shared" ref="F95:F96" si="20">C95+D95</f>
        <v>0</v>
      </c>
      <c r="G95" s="34">
        <f>'2. Final Cost Report-DETAIL'!C315</f>
        <v>0</v>
      </c>
      <c r="H95" s="34">
        <f>'2. Final Cost Report-DETAIL'!D315</f>
        <v>0</v>
      </c>
      <c r="I95" s="34">
        <f>'2. Final Cost Report-DETAIL'!E315</f>
        <v>0</v>
      </c>
      <c r="J95" s="66">
        <f t="shared" ref="J95:J96" si="21">G95+H95</f>
        <v>0</v>
      </c>
    </row>
    <row r="96" spans="1:10" ht="15">
      <c r="A96" s="110">
        <v>82</v>
      </c>
      <c r="B96" s="114" t="s">
        <v>23</v>
      </c>
      <c r="C96" s="34">
        <f>'1. Application Budget'!C96</f>
        <v>0</v>
      </c>
      <c r="D96" s="34">
        <f>'1. Application Budget'!D96</f>
        <v>0</v>
      </c>
      <c r="E96" s="34">
        <f>'1. Application Budget'!E96</f>
        <v>0</v>
      </c>
      <c r="F96" s="66">
        <f t="shared" si="20"/>
        <v>0</v>
      </c>
      <c r="G96" s="34">
        <f>'2. Final Cost Report-DETAIL'!C319</f>
        <v>0</v>
      </c>
      <c r="H96" s="34">
        <f>'2. Final Cost Report-DETAIL'!D319</f>
        <v>0</v>
      </c>
      <c r="I96" s="34">
        <f>'2. Final Cost Report-DETAIL'!E319</f>
        <v>0</v>
      </c>
      <c r="J96" s="66">
        <f t="shared" si="21"/>
        <v>0</v>
      </c>
    </row>
    <row r="97" spans="1:13" ht="22.5" customHeight="1" thickBot="1">
      <c r="A97" s="179" t="s">
        <v>24</v>
      </c>
      <c r="B97" s="185"/>
      <c r="C97" s="31">
        <f t="shared" ref="C97:F97" si="22">SUM(C95:C96)</f>
        <v>0</v>
      </c>
      <c r="D97" s="31">
        <f t="shared" si="22"/>
        <v>0</v>
      </c>
      <c r="E97" s="31">
        <f>SUM(E95:E96)</f>
        <v>0</v>
      </c>
      <c r="F97" s="59">
        <f t="shared" si="22"/>
        <v>0</v>
      </c>
      <c r="G97" s="67">
        <f t="shared" ref="G97:H97" si="23">SUM(G95:G96)</f>
        <v>0</v>
      </c>
      <c r="H97" s="68">
        <f t="shared" si="23"/>
        <v>0</v>
      </c>
      <c r="I97" s="68">
        <f>SUM(I95:I96)</f>
        <v>0</v>
      </c>
      <c r="J97" s="69">
        <f t="shared" ref="J97" si="24">SUM(J95:J96)</f>
        <v>0</v>
      </c>
    </row>
    <row r="98" spans="1:13" ht="34.5" customHeight="1"/>
    <row r="99" spans="1:13" ht="11.45" customHeight="1">
      <c r="C99" s="26"/>
    </row>
    <row r="100" spans="1:13" ht="23.45" customHeight="1">
      <c r="A100" s="188" t="s">
        <v>230</v>
      </c>
      <c r="B100" s="189"/>
      <c r="C100" s="29" t="s">
        <v>2</v>
      </c>
      <c r="D100" s="29" t="s">
        <v>3</v>
      </c>
      <c r="E100" s="1"/>
      <c r="G100" s="201" t="s">
        <v>229</v>
      </c>
      <c r="H100" s="202"/>
      <c r="I100" s="202"/>
      <c r="J100" s="202"/>
      <c r="K100" s="203"/>
      <c r="L100" s="29" t="s">
        <v>56</v>
      </c>
      <c r="M100" s="29" t="s">
        <v>57</v>
      </c>
    </row>
    <row r="101" spans="1:13">
      <c r="A101" s="186" t="s">
        <v>5</v>
      </c>
      <c r="B101" s="187"/>
      <c r="C101" s="73">
        <f>C12</f>
        <v>0</v>
      </c>
      <c r="D101" s="73">
        <f>D12</f>
        <v>0</v>
      </c>
      <c r="G101" s="204" t="s">
        <v>5</v>
      </c>
      <c r="H101" s="205"/>
      <c r="I101" s="205"/>
      <c r="J101" s="205"/>
      <c r="K101" s="206"/>
      <c r="L101" s="73">
        <f>G12</f>
        <v>0</v>
      </c>
      <c r="M101" s="73">
        <f>H12</f>
        <v>0</v>
      </c>
    </row>
    <row r="102" spans="1:13">
      <c r="A102" s="93" t="s">
        <v>10</v>
      </c>
      <c r="B102" s="94"/>
      <c r="C102" s="73">
        <f>C65</f>
        <v>0</v>
      </c>
      <c r="D102" s="73">
        <f>D65</f>
        <v>0</v>
      </c>
      <c r="G102" s="204" t="s">
        <v>10</v>
      </c>
      <c r="H102" s="205"/>
      <c r="I102" s="205"/>
      <c r="J102" s="205"/>
      <c r="K102" s="206"/>
      <c r="L102" s="73">
        <f>G65</f>
        <v>0</v>
      </c>
      <c r="M102" s="73">
        <f>H65</f>
        <v>0</v>
      </c>
    </row>
    <row r="103" spans="1:13">
      <c r="A103" s="93" t="s">
        <v>12</v>
      </c>
      <c r="B103" s="94"/>
      <c r="C103" s="73">
        <f>C78</f>
        <v>0</v>
      </c>
      <c r="D103" s="73">
        <f>D78</f>
        <v>0</v>
      </c>
      <c r="G103" s="204" t="s">
        <v>12</v>
      </c>
      <c r="H103" s="205"/>
      <c r="I103" s="205"/>
      <c r="J103" s="205"/>
      <c r="K103" s="206"/>
      <c r="L103" s="73">
        <f>G78</f>
        <v>0</v>
      </c>
      <c r="M103" s="73">
        <f>H78</f>
        <v>0</v>
      </c>
    </row>
    <row r="104" spans="1:13">
      <c r="A104" s="93" t="s">
        <v>15</v>
      </c>
      <c r="B104" s="94"/>
      <c r="C104" s="73">
        <f>C87</f>
        <v>0</v>
      </c>
      <c r="D104" s="73">
        <f>D87</f>
        <v>0</v>
      </c>
      <c r="G104" s="204" t="s">
        <v>15</v>
      </c>
      <c r="H104" s="205"/>
      <c r="I104" s="205"/>
      <c r="J104" s="205"/>
      <c r="K104" s="206"/>
      <c r="L104" s="73">
        <f>G87</f>
        <v>0</v>
      </c>
      <c r="M104" s="73">
        <f>H87</f>
        <v>0</v>
      </c>
    </row>
    <row r="105" spans="1:13" ht="12" customHeight="1">
      <c r="A105" s="93" t="s">
        <v>18</v>
      </c>
      <c r="B105" s="94"/>
      <c r="C105" s="73">
        <f>C91</f>
        <v>0</v>
      </c>
      <c r="D105" s="73">
        <f>D91</f>
        <v>0</v>
      </c>
      <c r="G105" s="194" t="s">
        <v>21</v>
      </c>
      <c r="H105" s="195"/>
      <c r="I105" s="195"/>
      <c r="J105" s="195"/>
      <c r="K105" s="196"/>
      <c r="L105" s="73">
        <f>G97</f>
        <v>0</v>
      </c>
      <c r="M105" s="73">
        <f>H97</f>
        <v>0</v>
      </c>
    </row>
    <row r="106" spans="1:13" ht="12" customHeight="1">
      <c r="A106" s="93" t="s">
        <v>21</v>
      </c>
      <c r="B106" s="94"/>
      <c r="C106" s="73">
        <f>C97</f>
        <v>0</v>
      </c>
      <c r="D106" s="73">
        <f>D97</f>
        <v>0</v>
      </c>
      <c r="G106" s="179" t="s">
        <v>25</v>
      </c>
      <c r="H106" s="180"/>
      <c r="I106" s="180"/>
      <c r="J106" s="180"/>
      <c r="K106" s="185"/>
      <c r="L106" s="77">
        <f>SUM(L101:L105)</f>
        <v>0</v>
      </c>
      <c r="M106" s="27"/>
    </row>
    <row r="107" spans="1:13" ht="11.45" customHeight="1">
      <c r="A107" s="179" t="s">
        <v>25</v>
      </c>
      <c r="B107" s="185"/>
      <c r="C107" s="77">
        <f>SUM(C101:C106)</f>
        <v>0</v>
      </c>
      <c r="G107" s="179" t="s">
        <v>26</v>
      </c>
      <c r="H107" s="180"/>
      <c r="I107" s="180"/>
      <c r="J107" s="180"/>
      <c r="K107" s="185"/>
      <c r="L107" s="77">
        <f>L106+SUM(M101:M105)</f>
        <v>0</v>
      </c>
      <c r="M107" s="27"/>
    </row>
    <row r="108" spans="1:13" ht="11.45" customHeight="1">
      <c r="A108" s="179" t="s">
        <v>26</v>
      </c>
      <c r="B108" s="185"/>
      <c r="C108" s="77">
        <f>SUM(C101:C106)+SUM(D101:D106)</f>
        <v>0</v>
      </c>
      <c r="M108" s="18"/>
    </row>
    <row r="109" spans="1:13">
      <c r="G109" s="179" t="s">
        <v>241</v>
      </c>
      <c r="H109" s="180"/>
      <c r="I109" s="180"/>
      <c r="J109" s="180"/>
      <c r="K109" s="185"/>
      <c r="L109" s="77">
        <f>L106*0.25</f>
        <v>0</v>
      </c>
    </row>
    <row r="110" spans="1:13">
      <c r="G110" s="56"/>
      <c r="I110" s="17"/>
      <c r="J110" s="17"/>
    </row>
    <row r="111" spans="1:13" ht="20.45" customHeight="1"/>
  </sheetData>
  <sheetProtection algorithmName="SHA-512" hashValue="jtLJ7YulEx1cZVA+yVJoup9LC5ZNxTKn8OayB+vtIuFKGyoFBQ9/nXS0j9qe1Rp/7G8NW0hSSNhLyjpCgbWWCg==" saltValue="gXWhdL15aSxztE0//M0kEw==" spinCount="100000" sheet="1" objects="1" scenarios="1"/>
  <mergeCells count="38">
    <mergeCell ref="G105:K105"/>
    <mergeCell ref="G106:K106"/>
    <mergeCell ref="G107:K107"/>
    <mergeCell ref="G109:K109"/>
    <mergeCell ref="G2:J2"/>
    <mergeCell ref="G84:J84"/>
    <mergeCell ref="G7:J7"/>
    <mergeCell ref="G100:K100"/>
    <mergeCell ref="G101:K101"/>
    <mergeCell ref="G102:K102"/>
    <mergeCell ref="G103:K103"/>
    <mergeCell ref="G104:K104"/>
    <mergeCell ref="A79:B79"/>
    <mergeCell ref="A1:A2"/>
    <mergeCell ref="B1:B2"/>
    <mergeCell ref="C2:F2"/>
    <mergeCell ref="A3:B3"/>
    <mergeCell ref="A7:A9"/>
    <mergeCell ref="C7:F7"/>
    <mergeCell ref="A12:B12"/>
    <mergeCell ref="A14:B14"/>
    <mergeCell ref="A65:B65"/>
    <mergeCell ref="A67:B67"/>
    <mergeCell ref="A78:B78"/>
    <mergeCell ref="A101:B101"/>
    <mergeCell ref="A107:B107"/>
    <mergeCell ref="A108:B108"/>
    <mergeCell ref="A91:B91"/>
    <mergeCell ref="A92:B92"/>
    <mergeCell ref="A94:B94"/>
    <mergeCell ref="A97:B97"/>
    <mergeCell ref="A100:B100"/>
    <mergeCell ref="A89:B89"/>
    <mergeCell ref="A81:B81"/>
    <mergeCell ref="A84:A86"/>
    <mergeCell ref="C84:F84"/>
    <mergeCell ref="A87:B87"/>
    <mergeCell ref="A88:B88"/>
  </mergeCells>
  <conditionalFormatting sqref="J15:J64 J68:J77 J82:J83 J85:J86 J95:J96 F15:F64 F68:F77 F82:F83 F85:F86 F90 F95:F96">
    <cfRule type="cellIs" dxfId="67" priority="2" operator="equal">
      <formula>0</formula>
    </cfRule>
  </conditionalFormatting>
  <printOptions horizontalCentered="1"/>
  <pageMargins left="0.25" right="0.25" top="0.75" bottom="0.75" header="0.3" footer="0.3"/>
  <pageSetup scale="60" fitToHeight="4" orientation="portrait" r:id="rId1"/>
  <headerFooter alignWithMargins="0">
    <oddHeader xml:space="preserve">&amp;CAMPG Application Budget-Detail
</oddHeader>
    <oddFooter>&amp;L_x000D_&amp;1#&amp;"Calibri"&amp;11&amp;K000000 Classification: Public&amp;C&amp;P&amp;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25"/>
  <sheetViews>
    <sheetView showGridLines="0" zoomScale="86" zoomScaleNormal="86" workbookViewId="0">
      <selection sqref="A1:A2"/>
    </sheetView>
  </sheetViews>
  <sheetFormatPr defaultColWidth="11.42578125" defaultRowHeight="12"/>
  <cols>
    <col min="1" max="1" width="7.42578125" style="5" customWidth="1"/>
    <col min="2" max="2" width="48.140625" style="5" customWidth="1"/>
    <col min="3" max="3" width="15.7109375" style="5" customWidth="1"/>
    <col min="4" max="6" width="11.42578125" style="5"/>
    <col min="7" max="7" width="14.28515625" style="5" customWidth="1"/>
    <col min="8" max="8" width="11.42578125" style="5"/>
    <col min="9" max="9" width="17.140625" style="5" customWidth="1"/>
    <col min="10" max="10" width="17.28515625" style="5" customWidth="1"/>
    <col min="11" max="11" width="16.140625" style="5" customWidth="1"/>
    <col min="12" max="16384" width="11.42578125" style="5"/>
  </cols>
  <sheetData>
    <row r="1" spans="1:13" ht="48.75">
      <c r="A1" s="227" t="s">
        <v>0</v>
      </c>
      <c r="B1" s="228" t="s">
        <v>1</v>
      </c>
      <c r="C1" s="29" t="s">
        <v>2</v>
      </c>
      <c r="D1" s="82" t="s">
        <v>3</v>
      </c>
      <c r="E1" s="82" t="s">
        <v>75</v>
      </c>
      <c r="F1" s="83" t="s">
        <v>4</v>
      </c>
    </row>
    <row r="2" spans="1:13" ht="26.45" customHeight="1">
      <c r="A2" s="227"/>
      <c r="B2" s="228"/>
      <c r="C2" s="222" t="s">
        <v>64</v>
      </c>
      <c r="D2" s="198"/>
      <c r="E2" s="198"/>
      <c r="F2" s="223"/>
      <c r="H2" s="201" t="s">
        <v>202</v>
      </c>
      <c r="I2" s="202"/>
      <c r="J2" s="202"/>
      <c r="K2" s="202"/>
    </row>
    <row r="3" spans="1:13" ht="12" customHeight="1">
      <c r="A3" s="179" t="s">
        <v>5</v>
      </c>
      <c r="B3" s="185"/>
      <c r="C3" s="31"/>
      <c r="D3" s="31"/>
      <c r="E3" s="31"/>
      <c r="F3" s="31"/>
      <c r="M3" s="26"/>
    </row>
    <row r="4" spans="1:13" ht="12" customHeight="1">
      <c r="A4" s="33">
        <v>1</v>
      </c>
      <c r="B4" s="33" t="s">
        <v>6</v>
      </c>
      <c r="C4" s="23"/>
      <c r="D4" s="24"/>
      <c r="E4" s="24"/>
      <c r="F4" s="122">
        <f>C4+D4</f>
        <v>0</v>
      </c>
      <c r="M4" s="26"/>
    </row>
    <row r="5" spans="1:13" ht="12" customHeight="1">
      <c r="A5" s="33">
        <v>2</v>
      </c>
      <c r="B5" s="33" t="s">
        <v>72</v>
      </c>
      <c r="C5" s="23"/>
      <c r="D5" s="24"/>
      <c r="E5" s="24"/>
      <c r="F5" s="122">
        <f>C5+D5</f>
        <v>0</v>
      </c>
    </row>
    <row r="6" spans="1:13" ht="12" customHeight="1">
      <c r="A6" s="33">
        <v>3</v>
      </c>
      <c r="B6" s="33" t="s">
        <v>73</v>
      </c>
      <c r="C6" s="23"/>
      <c r="D6" s="24"/>
      <c r="E6" s="24"/>
      <c r="F6" s="122">
        <f>C6+D6</f>
        <v>0</v>
      </c>
    </row>
    <row r="7" spans="1:13" ht="12" customHeight="1">
      <c r="A7" s="224">
        <v>4</v>
      </c>
      <c r="B7" s="36" t="s">
        <v>7</v>
      </c>
      <c r="C7" s="220"/>
      <c r="D7" s="184"/>
      <c r="E7" s="184"/>
      <c r="F7" s="200"/>
    </row>
    <row r="8" spans="1:13">
      <c r="A8" s="225"/>
      <c r="B8" s="32" t="s">
        <v>196</v>
      </c>
      <c r="C8" s="23"/>
      <c r="D8" s="24"/>
      <c r="E8" s="24"/>
      <c r="F8" s="122">
        <f>C8+D8</f>
        <v>0</v>
      </c>
    </row>
    <row r="9" spans="1:13" ht="12" customHeight="1">
      <c r="A9" s="226"/>
      <c r="B9" s="32" t="s">
        <v>74</v>
      </c>
      <c r="C9" s="23"/>
      <c r="D9" s="24"/>
      <c r="E9" s="24"/>
      <c r="F9" s="122">
        <f>C9+D9</f>
        <v>0</v>
      </c>
    </row>
    <row r="10" spans="1:13" ht="12" customHeight="1">
      <c r="A10" s="33">
        <v>5</v>
      </c>
      <c r="B10" s="33" t="s">
        <v>8</v>
      </c>
      <c r="C10" s="23"/>
      <c r="D10" s="24"/>
      <c r="E10" s="24"/>
      <c r="F10" s="122">
        <f>C10+D10</f>
        <v>0</v>
      </c>
      <c r="H10" s="8"/>
      <c r="I10" s="8"/>
      <c r="J10" s="8"/>
      <c r="K10" s="8"/>
      <c r="L10" s="8"/>
    </row>
    <row r="11" spans="1:13" ht="12" customHeight="1">
      <c r="A11" s="33">
        <v>6</v>
      </c>
      <c r="B11" s="33" t="s">
        <v>71</v>
      </c>
      <c r="C11" s="23"/>
      <c r="D11" s="24"/>
      <c r="E11" s="24"/>
      <c r="F11" s="122">
        <f>C11+D11</f>
        <v>0</v>
      </c>
      <c r="H11" s="8"/>
      <c r="I11" s="8"/>
      <c r="J11" s="8"/>
      <c r="K11" s="8"/>
      <c r="L11" s="8"/>
    </row>
    <row r="12" spans="1:13" s="8" customFormat="1" ht="17.25" customHeight="1">
      <c r="A12" s="179" t="s">
        <v>9</v>
      </c>
      <c r="B12" s="185"/>
      <c r="C12" s="77">
        <f>SUM(C4:C11)</f>
        <v>0</v>
      </c>
      <c r="D12" s="77">
        <f>SUM(D4:D11)</f>
        <v>0</v>
      </c>
      <c r="E12" s="77">
        <f>SUM(E4:E11)</f>
        <v>0</v>
      </c>
      <c r="F12" s="77">
        <f>SUM(F4:F11)</f>
        <v>0</v>
      </c>
    </row>
    <row r="13" spans="1:13" s="8" customFormat="1" ht="49.5" customHeight="1">
      <c r="A13" s="29" t="s">
        <v>0</v>
      </c>
      <c r="B13" s="29" t="s">
        <v>1</v>
      </c>
      <c r="C13" s="29" t="s">
        <v>2</v>
      </c>
      <c r="D13" s="29" t="s">
        <v>3</v>
      </c>
      <c r="E13" s="29" t="s">
        <v>55</v>
      </c>
      <c r="F13" s="29" t="s">
        <v>4</v>
      </c>
    </row>
    <row r="14" spans="1:13">
      <c r="A14" s="179" t="s">
        <v>10</v>
      </c>
      <c r="B14" s="180"/>
      <c r="C14" s="39"/>
      <c r="D14" s="39"/>
      <c r="E14" s="39"/>
      <c r="F14" s="40"/>
    </row>
    <row r="15" spans="1:13">
      <c r="A15" s="38">
        <v>10</v>
      </c>
      <c r="B15" s="38" t="s">
        <v>81</v>
      </c>
      <c r="C15" s="37"/>
      <c r="D15" s="37"/>
      <c r="E15" s="37"/>
      <c r="F15" s="122">
        <f t="shared" ref="F15:F64" si="0">C15+D15</f>
        <v>0</v>
      </c>
    </row>
    <row r="16" spans="1:13">
      <c r="A16" s="33">
        <v>11</v>
      </c>
      <c r="B16" s="33" t="s">
        <v>77</v>
      </c>
      <c r="C16" s="23"/>
      <c r="D16" s="24"/>
      <c r="E16" s="24"/>
      <c r="F16" s="122">
        <f t="shared" si="0"/>
        <v>0</v>
      </c>
    </row>
    <row r="17" spans="1:6" s="8" customFormat="1">
      <c r="A17" s="33">
        <v>12</v>
      </c>
      <c r="B17" s="33" t="s">
        <v>313</v>
      </c>
      <c r="C17" s="23"/>
      <c r="D17" s="24"/>
      <c r="E17" s="24"/>
      <c r="F17" s="122">
        <f t="shared" si="0"/>
        <v>0</v>
      </c>
    </row>
    <row r="18" spans="1:6" s="8" customFormat="1">
      <c r="A18" s="33">
        <v>13</v>
      </c>
      <c r="B18" s="33" t="s">
        <v>83</v>
      </c>
      <c r="C18" s="23"/>
      <c r="D18" s="24"/>
      <c r="E18" s="24"/>
      <c r="F18" s="122">
        <f t="shared" si="0"/>
        <v>0</v>
      </c>
    </row>
    <row r="19" spans="1:6">
      <c r="A19" s="33">
        <v>14</v>
      </c>
      <c r="B19" s="33" t="s">
        <v>84</v>
      </c>
      <c r="C19" s="23"/>
      <c r="D19" s="24"/>
      <c r="E19" s="24"/>
      <c r="F19" s="122">
        <f t="shared" si="0"/>
        <v>0</v>
      </c>
    </row>
    <row r="20" spans="1:6">
      <c r="A20" s="33">
        <v>15</v>
      </c>
      <c r="B20" s="33" t="s">
        <v>85</v>
      </c>
      <c r="C20" s="23"/>
      <c r="D20" s="24"/>
      <c r="E20" s="24"/>
      <c r="F20" s="122">
        <f t="shared" si="0"/>
        <v>0</v>
      </c>
    </row>
    <row r="21" spans="1:6">
      <c r="A21" s="33">
        <v>16</v>
      </c>
      <c r="B21" s="33" t="s">
        <v>86</v>
      </c>
      <c r="C21" s="23"/>
      <c r="D21" s="24"/>
      <c r="E21" s="24"/>
      <c r="F21" s="122">
        <f t="shared" si="0"/>
        <v>0</v>
      </c>
    </row>
    <row r="22" spans="1:6">
      <c r="A22" s="33">
        <v>17</v>
      </c>
      <c r="B22" s="33" t="s">
        <v>87</v>
      </c>
      <c r="C22" s="23"/>
      <c r="D22" s="24"/>
      <c r="E22" s="24"/>
      <c r="F22" s="122">
        <f t="shared" si="0"/>
        <v>0</v>
      </c>
    </row>
    <row r="23" spans="1:6">
      <c r="A23" s="33">
        <v>18</v>
      </c>
      <c r="B23" s="33" t="s">
        <v>88</v>
      </c>
      <c r="C23" s="23"/>
      <c r="D23" s="24"/>
      <c r="E23" s="24"/>
      <c r="F23" s="122">
        <f t="shared" si="0"/>
        <v>0</v>
      </c>
    </row>
    <row r="24" spans="1:6">
      <c r="A24" s="33">
        <v>19</v>
      </c>
      <c r="B24" s="33" t="s">
        <v>89</v>
      </c>
      <c r="C24" s="23"/>
      <c r="D24" s="24"/>
      <c r="E24" s="24"/>
      <c r="F24" s="122">
        <f t="shared" si="0"/>
        <v>0</v>
      </c>
    </row>
    <row r="25" spans="1:6">
      <c r="A25" s="33">
        <v>20</v>
      </c>
      <c r="B25" s="33" t="s">
        <v>90</v>
      </c>
      <c r="C25" s="23"/>
      <c r="D25" s="24"/>
      <c r="E25" s="24"/>
      <c r="F25" s="122">
        <f t="shared" si="0"/>
        <v>0</v>
      </c>
    </row>
    <row r="26" spans="1:6">
      <c r="A26" s="33">
        <v>21</v>
      </c>
      <c r="B26" s="33" t="s">
        <v>91</v>
      </c>
      <c r="C26" s="23"/>
      <c r="D26" s="24"/>
      <c r="E26" s="24"/>
      <c r="F26" s="122">
        <f t="shared" si="0"/>
        <v>0</v>
      </c>
    </row>
    <row r="27" spans="1:6">
      <c r="A27" s="33">
        <v>22</v>
      </c>
      <c r="B27" s="33" t="s">
        <v>92</v>
      </c>
      <c r="C27" s="23"/>
      <c r="D27" s="24"/>
      <c r="E27" s="24"/>
      <c r="F27" s="122">
        <f t="shared" si="0"/>
        <v>0</v>
      </c>
    </row>
    <row r="28" spans="1:6">
      <c r="A28" s="33">
        <v>23</v>
      </c>
      <c r="B28" s="33" t="s">
        <v>93</v>
      </c>
      <c r="C28" s="23"/>
      <c r="D28" s="24"/>
      <c r="E28" s="24"/>
      <c r="F28" s="122">
        <f t="shared" si="0"/>
        <v>0</v>
      </c>
    </row>
    <row r="29" spans="1:6">
      <c r="A29" s="33">
        <v>24</v>
      </c>
      <c r="B29" s="33" t="s">
        <v>94</v>
      </c>
      <c r="C29" s="23"/>
      <c r="D29" s="24"/>
      <c r="E29" s="24"/>
      <c r="F29" s="122">
        <f t="shared" si="0"/>
        <v>0</v>
      </c>
    </row>
    <row r="30" spans="1:6">
      <c r="A30" s="33">
        <v>25</v>
      </c>
      <c r="B30" s="33" t="s">
        <v>95</v>
      </c>
      <c r="C30" s="23"/>
      <c r="D30" s="24"/>
      <c r="E30" s="24"/>
      <c r="F30" s="122">
        <f t="shared" si="0"/>
        <v>0</v>
      </c>
    </row>
    <row r="31" spans="1:6">
      <c r="A31" s="33">
        <v>26</v>
      </c>
      <c r="B31" s="33" t="s">
        <v>96</v>
      </c>
      <c r="C31" s="23"/>
      <c r="D31" s="24"/>
      <c r="E31" s="24"/>
      <c r="F31" s="122">
        <f t="shared" si="0"/>
        <v>0</v>
      </c>
    </row>
    <row r="32" spans="1:6">
      <c r="A32" s="33">
        <v>27</v>
      </c>
      <c r="B32" s="33" t="s">
        <v>97</v>
      </c>
      <c r="C32" s="23"/>
      <c r="D32" s="24"/>
      <c r="E32" s="24"/>
      <c r="F32" s="122">
        <f t="shared" si="0"/>
        <v>0</v>
      </c>
    </row>
    <row r="33" spans="1:6">
      <c r="A33" s="33">
        <v>28</v>
      </c>
      <c r="B33" s="33" t="s">
        <v>98</v>
      </c>
      <c r="C33" s="23"/>
      <c r="D33" s="24"/>
      <c r="E33" s="24"/>
      <c r="F33" s="122">
        <f t="shared" si="0"/>
        <v>0</v>
      </c>
    </row>
    <row r="34" spans="1:6">
      <c r="A34" s="33">
        <v>29</v>
      </c>
      <c r="B34" s="33" t="s">
        <v>99</v>
      </c>
      <c r="C34" s="23"/>
      <c r="D34" s="24"/>
      <c r="E34" s="24"/>
      <c r="F34" s="122">
        <f t="shared" si="0"/>
        <v>0</v>
      </c>
    </row>
    <row r="35" spans="1:6">
      <c r="A35" s="33">
        <v>30</v>
      </c>
      <c r="B35" s="33" t="s">
        <v>100</v>
      </c>
      <c r="C35" s="23"/>
      <c r="D35" s="24"/>
      <c r="E35" s="24"/>
      <c r="F35" s="122">
        <f t="shared" si="0"/>
        <v>0</v>
      </c>
    </row>
    <row r="36" spans="1:6">
      <c r="A36" s="33">
        <v>31</v>
      </c>
      <c r="B36" s="33" t="s">
        <v>101</v>
      </c>
      <c r="C36" s="23"/>
      <c r="D36" s="24"/>
      <c r="E36" s="24"/>
      <c r="F36" s="122">
        <f t="shared" si="0"/>
        <v>0</v>
      </c>
    </row>
    <row r="37" spans="1:6">
      <c r="A37" s="33">
        <v>32</v>
      </c>
      <c r="B37" s="33" t="s">
        <v>102</v>
      </c>
      <c r="C37" s="23"/>
      <c r="D37" s="24"/>
      <c r="E37" s="24"/>
      <c r="F37" s="122">
        <f t="shared" si="0"/>
        <v>0</v>
      </c>
    </row>
    <row r="38" spans="1:6">
      <c r="A38" s="33">
        <v>33</v>
      </c>
      <c r="B38" s="33" t="s">
        <v>103</v>
      </c>
      <c r="C38" s="23"/>
      <c r="D38" s="24"/>
      <c r="E38" s="24"/>
      <c r="F38" s="122">
        <f t="shared" si="0"/>
        <v>0</v>
      </c>
    </row>
    <row r="39" spans="1:6">
      <c r="A39" s="33">
        <v>34</v>
      </c>
      <c r="B39" s="33" t="s">
        <v>104</v>
      </c>
      <c r="C39" s="23"/>
      <c r="D39" s="24"/>
      <c r="E39" s="24"/>
      <c r="F39" s="122">
        <f t="shared" si="0"/>
        <v>0</v>
      </c>
    </row>
    <row r="40" spans="1:6">
      <c r="A40" s="33">
        <v>35</v>
      </c>
      <c r="B40" s="33" t="s">
        <v>105</v>
      </c>
      <c r="C40" s="23"/>
      <c r="D40" s="24"/>
      <c r="E40" s="24"/>
      <c r="F40" s="122">
        <f t="shared" si="0"/>
        <v>0</v>
      </c>
    </row>
    <row r="41" spans="1:6">
      <c r="A41" s="33">
        <v>36</v>
      </c>
      <c r="B41" s="33" t="s">
        <v>106</v>
      </c>
      <c r="C41" s="23"/>
      <c r="D41" s="24"/>
      <c r="E41" s="24"/>
      <c r="F41" s="122">
        <f t="shared" si="0"/>
        <v>0</v>
      </c>
    </row>
    <row r="42" spans="1:6">
      <c r="A42" s="33">
        <v>37</v>
      </c>
      <c r="B42" s="33" t="s">
        <v>107</v>
      </c>
      <c r="C42" s="23"/>
      <c r="D42" s="24"/>
      <c r="E42" s="24"/>
      <c r="F42" s="122">
        <f t="shared" si="0"/>
        <v>0</v>
      </c>
    </row>
    <row r="43" spans="1:6">
      <c r="A43" s="33">
        <v>38</v>
      </c>
      <c r="B43" s="33" t="s">
        <v>108</v>
      </c>
      <c r="C43" s="23"/>
      <c r="D43" s="24"/>
      <c r="E43" s="24"/>
      <c r="F43" s="122">
        <f t="shared" si="0"/>
        <v>0</v>
      </c>
    </row>
    <row r="44" spans="1:6">
      <c r="A44" s="33">
        <v>39</v>
      </c>
      <c r="B44" s="33" t="s">
        <v>109</v>
      </c>
      <c r="C44" s="23"/>
      <c r="D44" s="24"/>
      <c r="E44" s="24"/>
      <c r="F44" s="122">
        <f t="shared" si="0"/>
        <v>0</v>
      </c>
    </row>
    <row r="45" spans="1:6">
      <c r="A45" s="33">
        <v>40</v>
      </c>
      <c r="B45" s="33" t="s">
        <v>110</v>
      </c>
      <c r="C45" s="23"/>
      <c r="D45" s="24"/>
      <c r="E45" s="24"/>
      <c r="F45" s="122">
        <f t="shared" si="0"/>
        <v>0</v>
      </c>
    </row>
    <row r="46" spans="1:6">
      <c r="A46" s="33">
        <v>41</v>
      </c>
      <c r="B46" s="33" t="s">
        <v>111</v>
      </c>
      <c r="C46" s="23"/>
      <c r="D46" s="24"/>
      <c r="E46" s="24"/>
      <c r="F46" s="122">
        <f t="shared" si="0"/>
        <v>0</v>
      </c>
    </row>
    <row r="47" spans="1:6">
      <c r="A47" s="33">
        <v>42</v>
      </c>
      <c r="B47" s="33" t="s">
        <v>112</v>
      </c>
      <c r="C47" s="23"/>
      <c r="D47" s="24"/>
      <c r="E47" s="24"/>
      <c r="F47" s="122">
        <f t="shared" si="0"/>
        <v>0</v>
      </c>
    </row>
    <row r="48" spans="1:6">
      <c r="A48" s="33">
        <v>43</v>
      </c>
      <c r="B48" s="33" t="s">
        <v>113</v>
      </c>
      <c r="C48" s="23"/>
      <c r="D48" s="24"/>
      <c r="E48" s="24"/>
      <c r="F48" s="122">
        <f t="shared" si="0"/>
        <v>0</v>
      </c>
    </row>
    <row r="49" spans="1:6">
      <c r="A49" s="33">
        <v>44</v>
      </c>
      <c r="B49" s="33" t="s">
        <v>114</v>
      </c>
      <c r="C49" s="23"/>
      <c r="D49" s="24"/>
      <c r="E49" s="24"/>
      <c r="F49" s="122">
        <f t="shared" si="0"/>
        <v>0</v>
      </c>
    </row>
    <row r="50" spans="1:6">
      <c r="A50" s="33">
        <v>45</v>
      </c>
      <c r="B50" s="33" t="s">
        <v>115</v>
      </c>
      <c r="C50" s="23"/>
      <c r="D50" s="24"/>
      <c r="E50" s="24"/>
      <c r="F50" s="122">
        <f t="shared" si="0"/>
        <v>0</v>
      </c>
    </row>
    <row r="51" spans="1:6">
      <c r="A51" s="33">
        <v>46</v>
      </c>
      <c r="B51" s="33" t="s">
        <v>116</v>
      </c>
      <c r="C51" s="23"/>
      <c r="D51" s="24"/>
      <c r="E51" s="24"/>
      <c r="F51" s="122">
        <f t="shared" si="0"/>
        <v>0</v>
      </c>
    </row>
    <row r="52" spans="1:6">
      <c r="A52" s="33">
        <v>47</v>
      </c>
      <c r="B52" s="33" t="s">
        <v>117</v>
      </c>
      <c r="C52" s="23"/>
      <c r="D52" s="24"/>
      <c r="E52" s="24"/>
      <c r="F52" s="122">
        <f t="shared" si="0"/>
        <v>0</v>
      </c>
    </row>
    <row r="53" spans="1:6">
      <c r="A53" s="33">
        <v>48</v>
      </c>
      <c r="B53" s="33" t="s">
        <v>118</v>
      </c>
      <c r="C53" s="23"/>
      <c r="D53" s="24"/>
      <c r="E53" s="24"/>
      <c r="F53" s="122">
        <f t="shared" si="0"/>
        <v>0</v>
      </c>
    </row>
    <row r="54" spans="1:6">
      <c r="A54" s="33">
        <v>49</v>
      </c>
      <c r="B54" s="33" t="s">
        <v>119</v>
      </c>
      <c r="C54" s="23"/>
      <c r="D54" s="24"/>
      <c r="E54" s="24"/>
      <c r="F54" s="122">
        <f t="shared" si="0"/>
        <v>0</v>
      </c>
    </row>
    <row r="55" spans="1:6">
      <c r="A55" s="33">
        <v>50</v>
      </c>
      <c r="B55" s="33" t="s">
        <v>120</v>
      </c>
      <c r="C55" s="23"/>
      <c r="D55" s="24"/>
      <c r="E55" s="24"/>
      <c r="F55" s="122">
        <f t="shared" si="0"/>
        <v>0</v>
      </c>
    </row>
    <row r="56" spans="1:6">
      <c r="A56" s="33">
        <v>51</v>
      </c>
      <c r="B56" s="33" t="s">
        <v>121</v>
      </c>
      <c r="C56" s="23"/>
      <c r="D56" s="24"/>
      <c r="E56" s="24"/>
      <c r="F56" s="122">
        <f t="shared" si="0"/>
        <v>0</v>
      </c>
    </row>
    <row r="57" spans="1:6">
      <c r="A57" s="33">
        <v>52</v>
      </c>
      <c r="B57" s="33" t="s">
        <v>122</v>
      </c>
      <c r="C57" s="23"/>
      <c r="D57" s="24"/>
      <c r="E57" s="24"/>
      <c r="F57" s="122">
        <f t="shared" si="0"/>
        <v>0</v>
      </c>
    </row>
    <row r="58" spans="1:6">
      <c r="A58" s="33">
        <v>53</v>
      </c>
      <c r="B58" s="33" t="s">
        <v>123</v>
      </c>
      <c r="C58" s="23"/>
      <c r="D58" s="24"/>
      <c r="E58" s="24"/>
      <c r="F58" s="122">
        <f t="shared" si="0"/>
        <v>0</v>
      </c>
    </row>
    <row r="59" spans="1:6">
      <c r="A59" s="33">
        <v>54</v>
      </c>
      <c r="B59" s="33" t="s">
        <v>124</v>
      </c>
      <c r="C59" s="23"/>
      <c r="D59" s="24"/>
      <c r="E59" s="24"/>
      <c r="F59" s="122">
        <f t="shared" si="0"/>
        <v>0</v>
      </c>
    </row>
    <row r="60" spans="1:6">
      <c r="A60" s="33">
        <v>55</v>
      </c>
      <c r="B60" s="33" t="s">
        <v>125</v>
      </c>
      <c r="C60" s="23"/>
      <c r="D60" s="24"/>
      <c r="E60" s="24"/>
      <c r="F60" s="122">
        <f t="shared" si="0"/>
        <v>0</v>
      </c>
    </row>
    <row r="61" spans="1:6">
      <c r="A61" s="33">
        <v>56</v>
      </c>
      <c r="B61" s="33" t="s">
        <v>126</v>
      </c>
      <c r="C61" s="23"/>
      <c r="D61" s="24"/>
      <c r="E61" s="24"/>
      <c r="F61" s="122">
        <f t="shared" si="0"/>
        <v>0</v>
      </c>
    </row>
    <row r="62" spans="1:6">
      <c r="A62" s="33">
        <v>57</v>
      </c>
      <c r="B62" s="33" t="s">
        <v>127</v>
      </c>
      <c r="C62" s="23"/>
      <c r="D62" s="24"/>
      <c r="E62" s="24"/>
      <c r="F62" s="122">
        <f t="shared" si="0"/>
        <v>0</v>
      </c>
    </row>
    <row r="63" spans="1:6">
      <c r="A63" s="33">
        <v>58</v>
      </c>
      <c r="B63" s="33" t="s">
        <v>128</v>
      </c>
      <c r="C63" s="23"/>
      <c r="D63" s="24"/>
      <c r="E63" s="24"/>
      <c r="F63" s="122">
        <f t="shared" si="0"/>
        <v>0</v>
      </c>
    </row>
    <row r="64" spans="1:6">
      <c r="A64" s="33">
        <v>59</v>
      </c>
      <c r="B64" s="33" t="s">
        <v>129</v>
      </c>
      <c r="C64" s="23"/>
      <c r="D64" s="24"/>
      <c r="E64" s="24"/>
      <c r="F64" s="122">
        <f t="shared" si="0"/>
        <v>0</v>
      </c>
    </row>
    <row r="65" spans="1:6" ht="28.5" customHeight="1">
      <c r="A65" s="179" t="s">
        <v>11</v>
      </c>
      <c r="B65" s="185"/>
      <c r="C65" s="77">
        <f t="shared" ref="C65:F65" si="1">SUM(C15:C64)</f>
        <v>0</v>
      </c>
      <c r="D65" s="77">
        <f t="shared" si="1"/>
        <v>0</v>
      </c>
      <c r="E65" s="77">
        <f t="shared" si="1"/>
        <v>0</v>
      </c>
      <c r="F65" s="77">
        <f t="shared" si="1"/>
        <v>0</v>
      </c>
    </row>
    <row r="66" spans="1:6" ht="42.75" customHeight="1">
      <c r="A66" s="29" t="s">
        <v>0</v>
      </c>
      <c r="B66" s="29" t="s">
        <v>1</v>
      </c>
      <c r="C66" s="29" t="s">
        <v>2</v>
      </c>
      <c r="D66" s="29" t="s">
        <v>3</v>
      </c>
      <c r="E66" s="29" t="s">
        <v>55</v>
      </c>
      <c r="F66" s="29" t="s">
        <v>4</v>
      </c>
    </row>
    <row r="67" spans="1:6" ht="13.5" customHeight="1">
      <c r="A67" s="179" t="s">
        <v>12</v>
      </c>
      <c r="B67" s="180"/>
      <c r="C67" s="39"/>
      <c r="D67" s="39"/>
      <c r="E67" s="39"/>
      <c r="F67" s="40"/>
    </row>
    <row r="68" spans="1:6">
      <c r="A68" s="33">
        <v>60</v>
      </c>
      <c r="B68" s="33" t="s">
        <v>130</v>
      </c>
      <c r="C68" s="23"/>
      <c r="D68" s="24"/>
      <c r="E68" s="24"/>
      <c r="F68" s="122">
        <f t="shared" ref="F68:F77" si="2">C68+D68</f>
        <v>0</v>
      </c>
    </row>
    <row r="69" spans="1:6">
      <c r="A69" s="33">
        <v>61</v>
      </c>
      <c r="B69" s="33" t="s">
        <v>131</v>
      </c>
      <c r="C69" s="23"/>
      <c r="D69" s="24"/>
      <c r="E69" s="24"/>
      <c r="F69" s="122">
        <f t="shared" si="2"/>
        <v>0</v>
      </c>
    </row>
    <row r="70" spans="1:6">
      <c r="A70" s="33">
        <v>62</v>
      </c>
      <c r="B70" s="33" t="s">
        <v>132</v>
      </c>
      <c r="C70" s="23"/>
      <c r="D70" s="24"/>
      <c r="E70" s="24"/>
      <c r="F70" s="122">
        <f t="shared" si="2"/>
        <v>0</v>
      </c>
    </row>
    <row r="71" spans="1:6">
      <c r="A71" s="33">
        <v>63</v>
      </c>
      <c r="B71" s="33" t="s">
        <v>133</v>
      </c>
      <c r="C71" s="23"/>
      <c r="D71" s="24"/>
      <c r="E71" s="24"/>
      <c r="F71" s="122">
        <f t="shared" si="2"/>
        <v>0</v>
      </c>
    </row>
    <row r="72" spans="1:6">
      <c r="A72" s="33">
        <v>64</v>
      </c>
      <c r="B72" s="33" t="s">
        <v>134</v>
      </c>
      <c r="C72" s="23"/>
      <c r="D72" s="24"/>
      <c r="E72" s="24"/>
      <c r="F72" s="122">
        <f t="shared" si="2"/>
        <v>0</v>
      </c>
    </row>
    <row r="73" spans="1:6">
      <c r="A73" s="33">
        <v>65</v>
      </c>
      <c r="B73" s="33" t="s">
        <v>135</v>
      </c>
      <c r="C73" s="23"/>
      <c r="D73" s="24"/>
      <c r="E73" s="24"/>
      <c r="F73" s="122">
        <f t="shared" si="2"/>
        <v>0</v>
      </c>
    </row>
    <row r="74" spans="1:6">
      <c r="A74" s="33">
        <v>66</v>
      </c>
      <c r="B74" s="33" t="s">
        <v>136</v>
      </c>
      <c r="C74" s="23"/>
      <c r="D74" s="24"/>
      <c r="E74" s="24"/>
      <c r="F74" s="122">
        <f t="shared" si="2"/>
        <v>0</v>
      </c>
    </row>
    <row r="75" spans="1:6">
      <c r="A75" s="33">
        <v>67</v>
      </c>
      <c r="B75" s="33" t="s">
        <v>137</v>
      </c>
      <c r="C75" s="23"/>
      <c r="D75" s="24"/>
      <c r="E75" s="24"/>
      <c r="F75" s="122">
        <f t="shared" si="2"/>
        <v>0</v>
      </c>
    </row>
    <row r="76" spans="1:6" ht="12" customHeight="1">
      <c r="A76" s="33">
        <v>68</v>
      </c>
      <c r="B76" s="33" t="s">
        <v>138</v>
      </c>
      <c r="C76" s="23"/>
      <c r="D76" s="24"/>
      <c r="E76" s="24"/>
      <c r="F76" s="122">
        <f t="shared" si="2"/>
        <v>0</v>
      </c>
    </row>
    <row r="77" spans="1:6">
      <c r="A77" s="33">
        <v>69</v>
      </c>
      <c r="B77" s="33" t="s">
        <v>139</v>
      </c>
      <c r="C77" s="23"/>
      <c r="D77" s="24"/>
      <c r="E77" s="24"/>
      <c r="F77" s="122">
        <f t="shared" si="2"/>
        <v>0</v>
      </c>
    </row>
    <row r="78" spans="1:6" ht="27.75" customHeight="1">
      <c r="A78" s="179" t="s">
        <v>13</v>
      </c>
      <c r="B78" s="185" t="s">
        <v>13</v>
      </c>
      <c r="C78" s="77">
        <f>SUM(C68:C77)</f>
        <v>0</v>
      </c>
      <c r="D78" s="77">
        <f>SUM(D68:D77)</f>
        <v>0</v>
      </c>
      <c r="E78" s="77">
        <f>SUM(E68:E77)</f>
        <v>0</v>
      </c>
      <c r="F78" s="77">
        <f>SUM(F68:F77)</f>
        <v>0</v>
      </c>
    </row>
    <row r="79" spans="1:6" ht="15.75" customHeight="1">
      <c r="A79" s="179" t="s">
        <v>14</v>
      </c>
      <c r="B79" s="185"/>
      <c r="C79" s="77">
        <f>C78+C65</f>
        <v>0</v>
      </c>
      <c r="D79" s="77">
        <f>D78+D65</f>
        <v>0</v>
      </c>
      <c r="E79" s="77">
        <f>E78+E65</f>
        <v>0</v>
      </c>
      <c r="F79" s="77">
        <f>F78+F65</f>
        <v>0</v>
      </c>
    </row>
    <row r="80" spans="1:6" ht="44.25" customHeight="1">
      <c r="A80" s="29" t="s">
        <v>0</v>
      </c>
      <c r="B80" s="29" t="s">
        <v>1</v>
      </c>
      <c r="C80" s="29" t="s">
        <v>2</v>
      </c>
      <c r="D80" s="29" t="s">
        <v>3</v>
      </c>
      <c r="E80" s="29" t="s">
        <v>55</v>
      </c>
      <c r="F80" s="29" t="s">
        <v>4</v>
      </c>
    </row>
    <row r="81" spans="1:6">
      <c r="A81" s="179" t="s">
        <v>15</v>
      </c>
      <c r="B81" s="180"/>
      <c r="C81" s="39"/>
      <c r="D81" s="39"/>
      <c r="E81" s="39"/>
      <c r="F81" s="40"/>
    </row>
    <row r="82" spans="1:6">
      <c r="A82" s="33">
        <v>70</v>
      </c>
      <c r="B82" s="33" t="s">
        <v>16</v>
      </c>
      <c r="C82" s="23"/>
      <c r="D82" s="24"/>
      <c r="E82" s="24"/>
      <c r="F82" s="122">
        <f t="shared" ref="F82" si="3">C82+D82</f>
        <v>0</v>
      </c>
    </row>
    <row r="83" spans="1:6">
      <c r="A83" s="33">
        <v>71</v>
      </c>
      <c r="B83" s="33" t="s">
        <v>141</v>
      </c>
      <c r="C83" s="23"/>
      <c r="D83" s="24"/>
      <c r="E83" s="24"/>
      <c r="F83" s="122">
        <f>C83+D83</f>
        <v>0</v>
      </c>
    </row>
    <row r="84" spans="1:6">
      <c r="A84" s="224">
        <v>72</v>
      </c>
      <c r="B84" s="36" t="s">
        <v>307</v>
      </c>
      <c r="C84" s="220"/>
      <c r="D84" s="184"/>
      <c r="E84" s="184"/>
      <c r="F84" s="200"/>
    </row>
    <row r="85" spans="1:6">
      <c r="A85" s="225"/>
      <c r="B85" s="35" t="s">
        <v>198</v>
      </c>
      <c r="C85" s="101"/>
      <c r="D85" s="101"/>
      <c r="E85" s="101"/>
      <c r="F85" s="122">
        <f t="shared" ref="F85:F86" si="4">C85+D85</f>
        <v>0</v>
      </c>
    </row>
    <row r="86" spans="1:6">
      <c r="A86" s="226"/>
      <c r="B86" s="35" t="s">
        <v>140</v>
      </c>
      <c r="C86" s="101"/>
      <c r="D86" s="101"/>
      <c r="E86" s="101"/>
      <c r="F86" s="122">
        <f t="shared" si="4"/>
        <v>0</v>
      </c>
    </row>
    <row r="87" spans="1:6" ht="12.75" customHeight="1">
      <c r="A87" s="179" t="s">
        <v>17</v>
      </c>
      <c r="B87" s="185"/>
      <c r="C87" s="77">
        <f>SUM(C82:C86)</f>
        <v>0</v>
      </c>
      <c r="D87" s="77">
        <f>SUM(D82:D86)</f>
        <v>0</v>
      </c>
      <c r="E87" s="77">
        <f>SUM(E82:E86)</f>
        <v>0</v>
      </c>
      <c r="F87" s="77">
        <f>SUM(F82:F86)</f>
        <v>0</v>
      </c>
    </row>
    <row r="88" spans="1:6">
      <c r="A88" s="179" t="s">
        <v>76</v>
      </c>
      <c r="B88" s="185"/>
      <c r="C88" s="77">
        <f>C87+C79+C12</f>
        <v>0</v>
      </c>
      <c r="D88" s="77">
        <f>D87+D79+D12</f>
        <v>0</v>
      </c>
      <c r="E88" s="77">
        <f>E87+E79+E12</f>
        <v>0</v>
      </c>
      <c r="F88" s="77">
        <f>F87+F79+F12</f>
        <v>0</v>
      </c>
    </row>
    <row r="89" spans="1:6">
      <c r="A89" s="179" t="s">
        <v>18</v>
      </c>
      <c r="B89" s="180"/>
      <c r="C89" s="39"/>
      <c r="D89" s="39"/>
      <c r="E89" s="39"/>
      <c r="F89" s="40"/>
    </row>
    <row r="90" spans="1:6">
      <c r="A90" s="33">
        <v>80</v>
      </c>
      <c r="B90" s="33" t="s">
        <v>19</v>
      </c>
      <c r="C90" s="23"/>
      <c r="D90" s="24"/>
      <c r="E90" s="24"/>
      <c r="F90" s="122">
        <f t="shared" ref="F90" si="5">C90+D90</f>
        <v>0</v>
      </c>
    </row>
    <row r="91" spans="1:6" ht="18.75" customHeight="1">
      <c r="A91" s="179" t="s">
        <v>18</v>
      </c>
      <c r="B91" s="185"/>
      <c r="C91" s="77">
        <f>C90</f>
        <v>0</v>
      </c>
      <c r="D91" s="77">
        <f>D90</f>
        <v>0</v>
      </c>
      <c r="E91" s="77">
        <f>E90</f>
        <v>0</v>
      </c>
      <c r="F91" s="77">
        <f>F90</f>
        <v>0</v>
      </c>
    </row>
    <row r="92" spans="1:6" ht="22.5" customHeight="1">
      <c r="A92" s="179" t="s">
        <v>20</v>
      </c>
      <c r="B92" s="185"/>
      <c r="C92" s="77">
        <f>C91+C87+C78+C65+C12</f>
        <v>0</v>
      </c>
      <c r="D92" s="77">
        <f>D91+D87+D78+D65+D12</f>
        <v>0</v>
      </c>
      <c r="E92" s="77">
        <f>E91+E87+E78+E65+E12</f>
        <v>0</v>
      </c>
      <c r="F92" s="77">
        <f>F91+F87+F78+F65+F12</f>
        <v>0</v>
      </c>
    </row>
    <row r="93" spans="1:6" ht="24" customHeight="1">
      <c r="A93" s="29" t="s">
        <v>0</v>
      </c>
      <c r="B93" s="29" t="s">
        <v>1</v>
      </c>
      <c r="C93" s="29" t="s">
        <v>2</v>
      </c>
      <c r="D93" s="29" t="s">
        <v>3</v>
      </c>
      <c r="E93" s="29" t="s">
        <v>55</v>
      </c>
      <c r="F93" s="29" t="s">
        <v>4</v>
      </c>
    </row>
    <row r="94" spans="1:6">
      <c r="A94" s="179" t="s">
        <v>21</v>
      </c>
      <c r="B94" s="180"/>
      <c r="C94" s="39"/>
      <c r="D94" s="39"/>
      <c r="E94" s="39"/>
      <c r="F94" s="40"/>
    </row>
    <row r="95" spans="1:6">
      <c r="A95" s="33">
        <v>81</v>
      </c>
      <c r="B95" s="33" t="s">
        <v>22</v>
      </c>
      <c r="C95" s="23"/>
      <c r="D95" s="24"/>
      <c r="E95" s="24"/>
      <c r="F95" s="122">
        <f t="shared" ref="F95:F96" si="6">C95+D95</f>
        <v>0</v>
      </c>
    </row>
    <row r="96" spans="1:6">
      <c r="A96" s="33">
        <v>82</v>
      </c>
      <c r="B96" s="33" t="s">
        <v>23</v>
      </c>
      <c r="C96" s="23"/>
      <c r="D96" s="24"/>
      <c r="E96" s="24"/>
      <c r="F96" s="122">
        <f t="shared" si="6"/>
        <v>0</v>
      </c>
    </row>
    <row r="97" spans="1:11" ht="22.5" customHeight="1">
      <c r="A97" s="179" t="s">
        <v>24</v>
      </c>
      <c r="B97" s="185"/>
      <c r="C97" s="77">
        <f t="shared" ref="C97:F97" si="7">SUM(C95:C96)</f>
        <v>0</v>
      </c>
      <c r="D97" s="77">
        <f t="shared" si="7"/>
        <v>0</v>
      </c>
      <c r="E97" s="77">
        <f>SUM(E95:E96)</f>
        <v>0</v>
      </c>
      <c r="F97" s="77">
        <f t="shared" si="7"/>
        <v>0</v>
      </c>
    </row>
    <row r="99" spans="1:11">
      <c r="A99" s="179" t="s">
        <v>65</v>
      </c>
      <c r="B99" s="185"/>
      <c r="C99" s="77">
        <f>C12+C65+C78+C87+C91+C97</f>
        <v>0</v>
      </c>
      <c r="D99" s="77">
        <f t="shared" ref="D99:F99" si="8">D12+D65+D78+D87+D91+D97</f>
        <v>0</v>
      </c>
      <c r="E99" s="77">
        <f t="shared" si="8"/>
        <v>0</v>
      </c>
      <c r="F99" s="77">
        <f t="shared" si="8"/>
        <v>0</v>
      </c>
    </row>
    <row r="101" spans="1:11" ht="11.45" customHeight="1">
      <c r="C101" s="26"/>
      <c r="G101" s="133" t="s">
        <v>200</v>
      </c>
      <c r="H101" s="53"/>
      <c r="I101" s="53" t="s">
        <v>222</v>
      </c>
      <c r="J101" s="53"/>
      <c r="K101" s="127" t="s">
        <v>223</v>
      </c>
    </row>
    <row r="102" spans="1:11" ht="24" customHeight="1">
      <c r="A102" s="188" t="s">
        <v>203</v>
      </c>
      <c r="B102" s="189"/>
      <c r="C102" s="29" t="s">
        <v>2</v>
      </c>
      <c r="D102" s="29" t="s">
        <v>3</v>
      </c>
      <c r="E102" s="1"/>
      <c r="G102" s="215" t="s">
        <v>246</v>
      </c>
      <c r="H102" s="216"/>
      <c r="I102" s="216"/>
      <c r="J102" s="216"/>
      <c r="K102" s="217"/>
    </row>
    <row r="103" spans="1:11">
      <c r="A103" s="186" t="s">
        <v>5</v>
      </c>
      <c r="B103" s="187"/>
      <c r="C103" s="120">
        <f>C12</f>
        <v>0</v>
      </c>
      <c r="D103" s="120">
        <f>D12</f>
        <v>0</v>
      </c>
      <c r="G103" s="44" t="s">
        <v>190</v>
      </c>
      <c r="H103" s="13"/>
      <c r="I103" s="50">
        <f>F79*0.12</f>
        <v>0</v>
      </c>
      <c r="J103" s="13"/>
      <c r="K103" s="84">
        <f>C8+D8</f>
        <v>0</v>
      </c>
    </row>
    <row r="104" spans="1:11">
      <c r="A104" s="93" t="s">
        <v>10</v>
      </c>
      <c r="B104" s="94"/>
      <c r="C104" s="120">
        <f>C65</f>
        <v>0</v>
      </c>
      <c r="D104" s="120">
        <f>D65</f>
        <v>0</v>
      </c>
      <c r="G104" s="45" t="s">
        <v>247</v>
      </c>
      <c r="H104" s="13"/>
      <c r="I104" s="13"/>
      <c r="J104" s="13"/>
      <c r="K104" s="91" t="str">
        <f>IFERROR((C8+D8)/F79,"")</f>
        <v/>
      </c>
    </row>
    <row r="105" spans="1:11">
      <c r="A105" s="93" t="s">
        <v>12</v>
      </c>
      <c r="B105" s="94"/>
      <c r="C105" s="120">
        <f>C78</f>
        <v>0</v>
      </c>
      <c r="D105" s="120">
        <f>D78</f>
        <v>0</v>
      </c>
      <c r="G105" s="43"/>
      <c r="H105" s="13"/>
      <c r="I105" s="13"/>
      <c r="J105" s="13"/>
      <c r="K105" s="42"/>
    </row>
    <row r="106" spans="1:11">
      <c r="A106" s="93" t="s">
        <v>15</v>
      </c>
      <c r="B106" s="94"/>
      <c r="C106" s="120">
        <f>C87</f>
        <v>0</v>
      </c>
      <c r="D106" s="120">
        <f>D87</f>
        <v>0</v>
      </c>
      <c r="G106" s="44" t="s">
        <v>197</v>
      </c>
      <c r="H106" s="13"/>
      <c r="I106" s="50">
        <f>$F$79*0.12</f>
        <v>0</v>
      </c>
      <c r="J106" s="13"/>
      <c r="K106" s="84">
        <f>C85+D85</f>
        <v>0</v>
      </c>
    </row>
    <row r="107" spans="1:11" ht="12" customHeight="1">
      <c r="A107" s="93" t="s">
        <v>18</v>
      </c>
      <c r="B107" s="94"/>
      <c r="C107" s="120">
        <f>C91</f>
        <v>0</v>
      </c>
      <c r="D107" s="120">
        <f>D91</f>
        <v>0</v>
      </c>
      <c r="G107" s="45" t="s">
        <v>248</v>
      </c>
      <c r="H107" s="46"/>
      <c r="I107" s="46"/>
      <c r="J107" s="46"/>
      <c r="K107" s="91" t="str">
        <f>IFERROR((C85+D85)/F79,"")</f>
        <v/>
      </c>
    </row>
    <row r="108" spans="1:11" ht="12" customHeight="1">
      <c r="A108" s="93" t="s">
        <v>21</v>
      </c>
      <c r="B108" s="94"/>
      <c r="C108" s="120">
        <f>C97</f>
        <v>0</v>
      </c>
      <c r="D108" s="120">
        <f>D97</f>
        <v>0</v>
      </c>
      <c r="G108" s="218" t="s">
        <v>204</v>
      </c>
      <c r="H108" s="219"/>
      <c r="I108" s="219"/>
      <c r="J108" s="219"/>
      <c r="K108" s="117"/>
    </row>
    <row r="109" spans="1:11" ht="11.45" customHeight="1">
      <c r="A109" s="179" t="s">
        <v>25</v>
      </c>
      <c r="B109" s="185"/>
      <c r="C109" s="77">
        <f>SUM(C103:C108)</f>
        <v>0</v>
      </c>
      <c r="G109" s="218"/>
      <c r="H109" s="219"/>
      <c r="I109" s="219"/>
      <c r="J109" s="219"/>
      <c r="K109" s="71"/>
    </row>
    <row r="110" spans="1:11" ht="11.45" customHeight="1">
      <c r="A110" s="179" t="s">
        <v>26</v>
      </c>
      <c r="B110" s="185"/>
      <c r="C110" s="77">
        <f>SUM(C103:C108)+SUM(D103:D108)</f>
        <v>0</v>
      </c>
      <c r="G110" s="44" t="s">
        <v>19</v>
      </c>
      <c r="H110" s="13"/>
      <c r="I110" s="50">
        <f>$F$79*0.1</f>
        <v>0</v>
      </c>
      <c r="J110" s="13"/>
      <c r="K110" s="84">
        <f>F91</f>
        <v>0</v>
      </c>
    </row>
    <row r="111" spans="1:11" ht="14.25" customHeight="1">
      <c r="G111" s="45" t="s">
        <v>308</v>
      </c>
      <c r="H111" s="46"/>
      <c r="I111" s="46"/>
      <c r="J111" s="46"/>
      <c r="K111" s="91" t="str">
        <f>IFERROR(F91/F79,"")</f>
        <v/>
      </c>
    </row>
    <row r="112" spans="1:11" ht="12" customHeight="1">
      <c r="A112" s="179" t="s">
        <v>241</v>
      </c>
      <c r="B112" s="185"/>
      <c r="C112" s="77">
        <f>C109*0.25</f>
        <v>0</v>
      </c>
      <c r="G112" s="131"/>
      <c r="H112" s="132"/>
      <c r="I112" s="132"/>
      <c r="J112" s="132"/>
      <c r="K112" s="117"/>
    </row>
    <row r="113" spans="1:11">
      <c r="B113" s="221"/>
      <c r="C113" s="221"/>
      <c r="G113" s="44" t="s">
        <v>231</v>
      </c>
      <c r="H113" s="13"/>
      <c r="I113" s="50">
        <f>C110*0.6</f>
        <v>0</v>
      </c>
      <c r="J113" s="13"/>
      <c r="K113" s="84">
        <f>E99</f>
        <v>0</v>
      </c>
    </row>
    <row r="114" spans="1:11" ht="12" customHeight="1">
      <c r="B114" s="221"/>
      <c r="C114" s="221"/>
      <c r="G114" s="218" t="s">
        <v>249</v>
      </c>
      <c r="H114" s="219"/>
      <c r="I114" s="219"/>
      <c r="J114" s="219"/>
      <c r="K114" s="91" t="str">
        <f>IFERROR((E99/C110),"")</f>
        <v/>
      </c>
    </row>
    <row r="115" spans="1:11" ht="12" customHeight="1">
      <c r="B115" s="221"/>
      <c r="C115" s="221"/>
      <c r="G115" s="218"/>
      <c r="H115" s="219"/>
      <c r="I115" s="219"/>
      <c r="J115" s="219"/>
      <c r="K115" s="117"/>
    </row>
    <row r="116" spans="1:11" ht="12" customHeight="1">
      <c r="A116" s="201" t="s">
        <v>314</v>
      </c>
      <c r="B116" s="202"/>
      <c r="C116" s="202"/>
      <c r="D116" s="202"/>
      <c r="E116" s="203"/>
      <c r="G116" s="45" t="s">
        <v>232</v>
      </c>
      <c r="H116" s="46"/>
      <c r="I116" s="46"/>
      <c r="J116" s="46"/>
      <c r="K116" s="47"/>
    </row>
    <row r="117" spans="1:11" ht="23.25" customHeight="1">
      <c r="A117" s="128" t="s">
        <v>315</v>
      </c>
      <c r="B117" s="13"/>
      <c r="C117" s="13"/>
      <c r="D117" s="13"/>
      <c r="E117" s="42"/>
      <c r="G117" s="218" t="s">
        <v>201</v>
      </c>
      <c r="H117" s="219"/>
      <c r="I117" s="219"/>
      <c r="J117" s="219"/>
      <c r="K117" s="42"/>
    </row>
    <row r="118" spans="1:11" ht="35.1" customHeight="1">
      <c r="A118" s="207" t="s">
        <v>320</v>
      </c>
      <c r="B118" s="208"/>
      <c r="C118" s="209"/>
      <c r="D118" s="210"/>
      <c r="E118" s="211"/>
      <c r="G118" s="134"/>
      <c r="H118" s="135"/>
      <c r="I118" s="135"/>
      <c r="J118" s="135"/>
      <c r="K118" s="136"/>
    </row>
    <row r="119" spans="1:11" ht="12" customHeight="1">
      <c r="A119" s="125" t="s">
        <v>316</v>
      </c>
      <c r="B119" s="126"/>
      <c r="C119" s="212"/>
      <c r="D119" s="213"/>
      <c r="E119" s="214"/>
    </row>
    <row r="120" spans="1:11">
      <c r="A120" s="43"/>
      <c r="B120" s="13"/>
      <c r="C120" s="13"/>
      <c r="D120" s="13"/>
      <c r="E120" s="42"/>
    </row>
    <row r="121" spans="1:11" ht="22.5" customHeight="1">
      <c r="A121" s="207" t="s">
        <v>319</v>
      </c>
      <c r="B121" s="208"/>
      <c r="C121" s="209"/>
      <c r="D121" s="210"/>
      <c r="E121" s="211"/>
    </row>
    <row r="122" spans="1:11">
      <c r="A122" s="129" t="s">
        <v>316</v>
      </c>
      <c r="B122" s="130"/>
      <c r="C122" s="212"/>
      <c r="D122" s="213"/>
      <c r="E122" s="214"/>
    </row>
    <row r="123" spans="1:11">
      <c r="A123" s="43"/>
      <c r="B123" s="13"/>
      <c r="C123" s="13"/>
      <c r="D123" s="13"/>
      <c r="E123" s="42"/>
    </row>
    <row r="124" spans="1:11" ht="11.45" customHeight="1">
      <c r="A124" s="179" t="s">
        <v>317</v>
      </c>
      <c r="B124" s="185"/>
      <c r="C124" s="77">
        <f>MIN((C118+C121)*0.25,C125)</f>
        <v>0</v>
      </c>
      <c r="D124" s="13"/>
      <c r="E124" s="42"/>
    </row>
    <row r="125" spans="1:11" ht="14.25" customHeight="1">
      <c r="A125" s="229" t="s">
        <v>323</v>
      </c>
      <c r="B125" s="230"/>
      <c r="C125" s="144">
        <v>35000</v>
      </c>
      <c r="D125" s="135"/>
      <c r="E125" s="136"/>
    </row>
  </sheetData>
  <sheetProtection algorithmName="SHA-512" hashValue="P0AAM7gv6gWT+otrebM5mRsuBtzcowiSRbY+0rzYzp0s2wAXvkoWFvV4uANSF8qXRUPz/Key/H7F+pnjFXvYzw==" saltValue="cgHA2NnJh/vbB/uxVetEyA==" spinCount="100000" sheet="1" objects="1" scenarios="1"/>
  <mergeCells count="43">
    <mergeCell ref="A125:B125"/>
    <mergeCell ref="A12:B12"/>
    <mergeCell ref="A3:B3"/>
    <mergeCell ref="A14:B14"/>
    <mergeCell ref="A84:A86"/>
    <mergeCell ref="A99:B99"/>
    <mergeCell ref="C2:F2"/>
    <mergeCell ref="A7:A9"/>
    <mergeCell ref="C7:F7"/>
    <mergeCell ref="A1:A2"/>
    <mergeCell ref="B1:B2"/>
    <mergeCell ref="C84:F84"/>
    <mergeCell ref="B113:C115"/>
    <mergeCell ref="A65:B65"/>
    <mergeCell ref="A67:B67"/>
    <mergeCell ref="A78:B78"/>
    <mergeCell ref="A81:B81"/>
    <mergeCell ref="A110:B110"/>
    <mergeCell ref="A79:B79"/>
    <mergeCell ref="A103:B103"/>
    <mergeCell ref="A87:B87"/>
    <mergeCell ref="A88:B88"/>
    <mergeCell ref="A89:B89"/>
    <mergeCell ref="A94:B94"/>
    <mergeCell ref="A91:B91"/>
    <mergeCell ref="A92:B92"/>
    <mergeCell ref="A97:B97"/>
    <mergeCell ref="H2:K2"/>
    <mergeCell ref="A124:B124"/>
    <mergeCell ref="A121:B121"/>
    <mergeCell ref="C121:E121"/>
    <mergeCell ref="C122:E122"/>
    <mergeCell ref="A116:E116"/>
    <mergeCell ref="C119:E119"/>
    <mergeCell ref="G102:K102"/>
    <mergeCell ref="G108:J109"/>
    <mergeCell ref="G114:J115"/>
    <mergeCell ref="G117:J117"/>
    <mergeCell ref="A118:B118"/>
    <mergeCell ref="C118:E118"/>
    <mergeCell ref="A112:B112"/>
    <mergeCell ref="A102:B102"/>
    <mergeCell ref="A109:B109"/>
  </mergeCells>
  <conditionalFormatting sqref="F4:F6">
    <cfRule type="cellIs" dxfId="66" priority="8" operator="equal">
      <formula>0</formula>
    </cfRule>
  </conditionalFormatting>
  <conditionalFormatting sqref="F8:F11">
    <cfRule type="cellIs" dxfId="65" priority="7" operator="equal">
      <formula>0</formula>
    </cfRule>
  </conditionalFormatting>
  <conditionalFormatting sqref="F15:F64">
    <cfRule type="cellIs" dxfId="64" priority="6" operator="equal">
      <formula>0</formula>
    </cfRule>
  </conditionalFormatting>
  <conditionalFormatting sqref="F68:F77">
    <cfRule type="cellIs" dxfId="63" priority="5" operator="equal">
      <formula>0</formula>
    </cfRule>
  </conditionalFormatting>
  <conditionalFormatting sqref="F82:F83">
    <cfRule type="cellIs" dxfId="62" priority="4" operator="equal">
      <formula>0</formula>
    </cfRule>
  </conditionalFormatting>
  <conditionalFormatting sqref="F85:F86">
    <cfRule type="cellIs" dxfId="61" priority="3" operator="equal">
      <formula>0</formula>
    </cfRule>
  </conditionalFormatting>
  <conditionalFormatting sqref="F90">
    <cfRule type="cellIs" dxfId="60" priority="2" operator="equal">
      <formula>0</formula>
    </cfRule>
  </conditionalFormatting>
  <conditionalFormatting sqref="F95:F96">
    <cfRule type="cellIs" dxfId="59" priority="1" operator="equal">
      <formula>0</formula>
    </cfRule>
  </conditionalFormatting>
  <printOptions horizontalCentered="1"/>
  <pageMargins left="0.25" right="0.25" top="0.75" bottom="0.75" header="0.3" footer="0.3"/>
  <pageSetup scale="60" fitToHeight="4" orientation="portrait" r:id="rId1"/>
  <headerFooter alignWithMargins="0">
    <oddHeader xml:space="preserve">&amp;CAMPG Application Budget-Detail
</oddHeader>
    <oddFooter>&amp;L_x000D_&amp;1#&amp;"Calibri"&amp;11&amp;K000000 Classification: Public&amp;C&amp;P&amp;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349"/>
  <sheetViews>
    <sheetView showGridLines="0" zoomScaleNormal="100" workbookViewId="0">
      <selection sqref="A1:A2"/>
    </sheetView>
  </sheetViews>
  <sheetFormatPr defaultColWidth="11.42578125" defaultRowHeight="12"/>
  <cols>
    <col min="1" max="1" width="10.85546875" style="5" customWidth="1"/>
    <col min="2" max="2" width="43" style="5" customWidth="1"/>
    <col min="3" max="3" width="13.7109375" style="17" customWidth="1"/>
    <col min="4" max="4" width="15.42578125" style="17" customWidth="1"/>
    <col min="5" max="6" width="14" style="5" customWidth="1"/>
    <col min="7" max="7" width="15.5703125" style="17" customWidth="1"/>
    <col min="8" max="8" width="16.5703125" style="18" customWidth="1"/>
    <col min="9" max="9" width="9.85546875" style="5" customWidth="1"/>
    <col min="10" max="10" width="15" style="5" customWidth="1"/>
    <col min="11" max="16384" width="11.42578125" style="5"/>
  </cols>
  <sheetData>
    <row r="1" spans="1:17" ht="58.5">
      <c r="A1" s="227" t="s">
        <v>0</v>
      </c>
      <c r="B1" s="228" t="s">
        <v>1</v>
      </c>
      <c r="C1" s="29" t="s">
        <v>2</v>
      </c>
      <c r="D1" s="82" t="s">
        <v>3</v>
      </c>
      <c r="E1" s="82" t="s">
        <v>75</v>
      </c>
      <c r="F1" s="29" t="s">
        <v>237</v>
      </c>
      <c r="G1" s="29" t="s">
        <v>238</v>
      </c>
      <c r="H1" s="29" t="s">
        <v>4</v>
      </c>
      <c r="I1" s="9"/>
    </row>
    <row r="2" spans="1:17" ht="11.45" customHeight="1">
      <c r="A2" s="241"/>
      <c r="B2" s="242"/>
      <c r="C2" s="243" t="s">
        <v>225</v>
      </c>
      <c r="D2" s="244"/>
      <c r="E2" s="244"/>
      <c r="F2" s="244"/>
      <c r="G2" s="244"/>
      <c r="H2" s="244"/>
      <c r="I2" s="9"/>
    </row>
    <row r="3" spans="1:17" ht="11.45" customHeight="1">
      <c r="A3" s="179" t="s">
        <v>5</v>
      </c>
      <c r="B3" s="180"/>
      <c r="C3" s="39"/>
      <c r="D3" s="39"/>
      <c r="E3" s="39"/>
      <c r="F3" s="39"/>
      <c r="G3" s="39"/>
      <c r="H3" s="40"/>
      <c r="I3" s="9"/>
    </row>
    <row r="4" spans="1:17" s="8" customFormat="1" ht="15" customHeight="1">
      <c r="A4" s="245">
        <v>1</v>
      </c>
      <c r="B4" s="6" t="s">
        <v>42</v>
      </c>
      <c r="C4" s="7"/>
      <c r="D4" s="7"/>
      <c r="E4" s="6"/>
      <c r="F4" s="6"/>
      <c r="G4" s="6"/>
    </row>
    <row r="5" spans="1:17">
      <c r="A5" s="245"/>
      <c r="B5" s="22"/>
      <c r="C5" s="121"/>
      <c r="D5" s="121"/>
      <c r="E5" s="121"/>
      <c r="F5" s="121"/>
      <c r="G5" s="121"/>
      <c r="H5" s="122">
        <f>C5+D5</f>
        <v>0</v>
      </c>
    </row>
    <row r="6" spans="1:17">
      <c r="A6" s="245"/>
      <c r="B6" s="22"/>
      <c r="C6" s="121"/>
      <c r="D6" s="121"/>
      <c r="E6" s="121"/>
      <c r="F6" s="121"/>
      <c r="G6" s="121"/>
      <c r="H6" s="122">
        <f>C6+D6</f>
        <v>0</v>
      </c>
    </row>
    <row r="7" spans="1:17" s="8" customFormat="1" ht="12" customHeight="1">
      <c r="A7" s="246"/>
      <c r="B7" s="51" t="s">
        <v>41</v>
      </c>
      <c r="C7" s="119">
        <f>SUM(C5:C6)</f>
        <v>0</v>
      </c>
      <c r="D7" s="119">
        <f t="shared" ref="D7:G7" si="0">SUM(D5:D6)</f>
        <v>0</v>
      </c>
      <c r="E7" s="119">
        <f t="shared" si="0"/>
        <v>0</v>
      </c>
      <c r="F7" s="119">
        <f t="shared" si="0"/>
        <v>0</v>
      </c>
      <c r="G7" s="119">
        <f t="shared" si="0"/>
        <v>0</v>
      </c>
      <c r="H7" s="119">
        <f>SUM(H5:H6)</f>
        <v>0</v>
      </c>
      <c r="K7" s="231" t="s">
        <v>202</v>
      </c>
      <c r="L7" s="232"/>
      <c r="M7" s="232"/>
      <c r="N7" s="232"/>
      <c r="O7" s="232"/>
      <c r="P7" s="232"/>
      <c r="Q7" s="232"/>
    </row>
    <row r="8" spans="1:17" s="8" customFormat="1" ht="22.5" customHeight="1">
      <c r="A8" s="253">
        <v>2</v>
      </c>
      <c r="B8" s="10" t="s">
        <v>244</v>
      </c>
      <c r="C8" s="7"/>
      <c r="D8" s="7"/>
      <c r="E8" s="6"/>
      <c r="F8" s="6"/>
      <c r="G8" s="6"/>
    </row>
    <row r="9" spans="1:17">
      <c r="A9" s="245"/>
      <c r="B9" s="24"/>
      <c r="C9" s="121"/>
      <c r="D9" s="121"/>
      <c r="E9" s="121"/>
      <c r="F9" s="121"/>
      <c r="G9" s="121"/>
      <c r="H9" s="122">
        <f>C9+D9</f>
        <v>0</v>
      </c>
      <c r="I9" s="21"/>
    </row>
    <row r="10" spans="1:17">
      <c r="A10" s="245"/>
      <c r="B10" s="24"/>
      <c r="C10" s="121"/>
      <c r="D10" s="121"/>
      <c r="E10" s="121"/>
      <c r="F10" s="121"/>
      <c r="G10" s="121"/>
      <c r="H10" s="122">
        <f>C10+D10</f>
        <v>0</v>
      </c>
    </row>
    <row r="11" spans="1:17">
      <c r="A11" s="245"/>
      <c r="B11" s="24"/>
      <c r="C11" s="121"/>
      <c r="D11" s="121"/>
      <c r="E11" s="121"/>
      <c r="F11" s="121"/>
      <c r="G11" s="121"/>
      <c r="H11" s="122">
        <f>C11+D11</f>
        <v>0</v>
      </c>
    </row>
    <row r="12" spans="1:17">
      <c r="A12" s="246"/>
      <c r="B12" s="51" t="s">
        <v>67</v>
      </c>
      <c r="C12" s="119">
        <f>SUM(C9:C11)</f>
        <v>0</v>
      </c>
      <c r="D12" s="119">
        <f t="shared" ref="D12:G12" si="1">SUM(D9:D11)</f>
        <v>0</v>
      </c>
      <c r="E12" s="119">
        <f t="shared" si="1"/>
        <v>0</v>
      </c>
      <c r="F12" s="119">
        <f t="shared" si="1"/>
        <v>0</v>
      </c>
      <c r="G12" s="119">
        <f t="shared" si="1"/>
        <v>0</v>
      </c>
      <c r="H12" s="119">
        <f>SUM(H9:H11)</f>
        <v>0</v>
      </c>
    </row>
    <row r="13" spans="1:17" ht="34.5">
      <c r="A13" s="253">
        <v>3</v>
      </c>
      <c r="B13" s="10" t="s">
        <v>245</v>
      </c>
      <c r="C13" s="7"/>
      <c r="D13" s="7"/>
      <c r="E13" s="6"/>
      <c r="F13" s="6"/>
      <c r="G13" s="6"/>
      <c r="H13" s="8"/>
    </row>
    <row r="14" spans="1:17" ht="11.45" customHeight="1">
      <c r="A14" s="245"/>
      <c r="B14" s="24"/>
      <c r="C14" s="121"/>
      <c r="D14" s="121"/>
      <c r="E14" s="121"/>
      <c r="F14" s="121"/>
      <c r="G14" s="121"/>
      <c r="H14" s="122">
        <f>C14+D14</f>
        <v>0</v>
      </c>
    </row>
    <row r="15" spans="1:17">
      <c r="A15" s="245"/>
      <c r="B15" s="24"/>
      <c r="C15" s="121"/>
      <c r="D15" s="121"/>
      <c r="E15" s="121"/>
      <c r="F15" s="121"/>
      <c r="G15" s="121"/>
      <c r="H15" s="122">
        <f>C15+D15</f>
        <v>0</v>
      </c>
    </row>
    <row r="16" spans="1:17">
      <c r="A16" s="245"/>
      <c r="B16" s="24"/>
      <c r="C16" s="121"/>
      <c r="D16" s="121"/>
      <c r="E16" s="121"/>
      <c r="F16" s="121"/>
      <c r="G16" s="121"/>
      <c r="H16" s="122">
        <f>C16+D16</f>
        <v>0</v>
      </c>
    </row>
    <row r="17" spans="1:8">
      <c r="A17" s="246"/>
      <c r="B17" s="51" t="s">
        <v>68</v>
      </c>
      <c r="C17" s="119">
        <f>SUM(C14:C16)</f>
        <v>0</v>
      </c>
      <c r="D17" s="119">
        <f t="shared" ref="D17:G17" si="2">SUM(D14:D16)</f>
        <v>0</v>
      </c>
      <c r="E17" s="119">
        <f t="shared" si="2"/>
        <v>0</v>
      </c>
      <c r="F17" s="119">
        <f t="shared" si="2"/>
        <v>0</v>
      </c>
      <c r="G17" s="119">
        <f t="shared" si="2"/>
        <v>0</v>
      </c>
      <c r="H17" s="119">
        <f>SUM(H14:H16)</f>
        <v>0</v>
      </c>
    </row>
    <row r="18" spans="1:8">
      <c r="A18" s="253">
        <v>4</v>
      </c>
      <c r="B18" s="10" t="s">
        <v>40</v>
      </c>
      <c r="C18" s="7"/>
      <c r="D18" s="7"/>
      <c r="E18" s="6"/>
      <c r="F18" s="6"/>
      <c r="G18" s="6"/>
      <c r="H18" s="8"/>
    </row>
    <row r="19" spans="1:8">
      <c r="A19" s="245"/>
      <c r="B19" s="99" t="s">
        <v>190</v>
      </c>
      <c r="C19" s="121"/>
      <c r="D19" s="121"/>
      <c r="E19" s="121"/>
      <c r="F19" s="121"/>
      <c r="G19" s="121"/>
      <c r="H19" s="122">
        <f>C19+D19</f>
        <v>0</v>
      </c>
    </row>
    <row r="20" spans="1:8">
      <c r="A20" s="245"/>
      <c r="B20" s="22"/>
      <c r="C20" s="121"/>
      <c r="D20" s="121"/>
      <c r="E20" s="121"/>
      <c r="F20" s="121"/>
      <c r="G20" s="121"/>
      <c r="H20" s="122">
        <f>C20+D20</f>
        <v>0</v>
      </c>
    </row>
    <row r="21" spans="1:8">
      <c r="A21" s="245"/>
      <c r="B21" s="22"/>
      <c r="C21" s="121"/>
      <c r="D21" s="121"/>
      <c r="E21" s="121"/>
      <c r="F21" s="121"/>
      <c r="G21" s="121"/>
      <c r="H21" s="122">
        <f>C21+D21</f>
        <v>0</v>
      </c>
    </row>
    <row r="22" spans="1:8">
      <c r="A22" s="246"/>
      <c r="B22" s="51" t="s">
        <v>39</v>
      </c>
      <c r="C22" s="119">
        <f>SUM(C19:C21)</f>
        <v>0</v>
      </c>
      <c r="D22" s="119">
        <f t="shared" ref="D22:G22" si="3">SUM(D19:D21)</f>
        <v>0</v>
      </c>
      <c r="E22" s="119">
        <f t="shared" si="3"/>
        <v>0</v>
      </c>
      <c r="F22" s="119">
        <f t="shared" si="3"/>
        <v>0</v>
      </c>
      <c r="G22" s="119">
        <f t="shared" si="3"/>
        <v>0</v>
      </c>
      <c r="H22" s="119">
        <f>SUM(H19:H21)</f>
        <v>0</v>
      </c>
    </row>
    <row r="23" spans="1:8">
      <c r="A23" s="253">
        <v>5</v>
      </c>
      <c r="B23" s="6" t="s">
        <v>38</v>
      </c>
      <c r="C23" s="7"/>
      <c r="D23" s="7"/>
      <c r="E23" s="6"/>
      <c r="F23" s="6"/>
      <c r="G23" s="6"/>
      <c r="H23" s="8"/>
    </row>
    <row r="24" spans="1:8">
      <c r="A24" s="245"/>
      <c r="B24" s="100" t="s">
        <v>37</v>
      </c>
      <c r="C24" s="121"/>
      <c r="D24" s="121"/>
      <c r="E24" s="121"/>
      <c r="F24" s="121"/>
      <c r="G24" s="121"/>
      <c r="H24" s="122">
        <f>C24+D24</f>
        <v>0</v>
      </c>
    </row>
    <row r="25" spans="1:8" ht="12" customHeight="1">
      <c r="A25" s="245"/>
      <c r="B25" s="22"/>
      <c r="C25" s="121"/>
      <c r="D25" s="121"/>
      <c r="E25" s="121"/>
      <c r="F25" s="121"/>
      <c r="G25" s="121"/>
      <c r="H25" s="122">
        <f>C25+D25</f>
        <v>0</v>
      </c>
    </row>
    <row r="26" spans="1:8">
      <c r="A26" s="245"/>
      <c r="B26" s="22"/>
      <c r="C26" s="121"/>
      <c r="D26" s="121"/>
      <c r="E26" s="121"/>
      <c r="F26" s="121"/>
      <c r="G26" s="121"/>
      <c r="H26" s="122">
        <f>C26+D26</f>
        <v>0</v>
      </c>
    </row>
    <row r="27" spans="1:8">
      <c r="A27" s="246"/>
      <c r="B27" s="51" t="s">
        <v>36</v>
      </c>
      <c r="C27" s="119">
        <f>SUM(C24:C26)</f>
        <v>0</v>
      </c>
      <c r="D27" s="119">
        <f t="shared" ref="D27:G27" si="4">SUM(D24:D26)</f>
        <v>0</v>
      </c>
      <c r="E27" s="119">
        <f t="shared" si="4"/>
        <v>0</v>
      </c>
      <c r="F27" s="119">
        <f t="shared" si="4"/>
        <v>0</v>
      </c>
      <c r="G27" s="119">
        <f t="shared" si="4"/>
        <v>0</v>
      </c>
      <c r="H27" s="119">
        <f>SUM(H24:H26)</f>
        <v>0</v>
      </c>
    </row>
    <row r="28" spans="1:8">
      <c r="A28" s="253">
        <v>6</v>
      </c>
      <c r="B28" s="6" t="s">
        <v>69</v>
      </c>
      <c r="C28" s="7"/>
      <c r="D28" s="7"/>
      <c r="E28" s="6"/>
      <c r="F28" s="6"/>
      <c r="G28" s="6"/>
      <c r="H28" s="8"/>
    </row>
    <row r="29" spans="1:8">
      <c r="A29" s="245"/>
      <c r="B29" s="22"/>
      <c r="C29" s="121"/>
      <c r="D29" s="121"/>
      <c r="E29" s="121"/>
      <c r="F29" s="121"/>
      <c r="G29" s="121"/>
      <c r="H29" s="122">
        <f>C29+D29</f>
        <v>0</v>
      </c>
    </row>
    <row r="30" spans="1:8">
      <c r="A30" s="245"/>
      <c r="B30" s="22"/>
      <c r="C30" s="121"/>
      <c r="D30" s="121"/>
      <c r="E30" s="121"/>
      <c r="F30" s="121"/>
      <c r="G30" s="121"/>
      <c r="H30" s="122">
        <f>C30+D30</f>
        <v>0</v>
      </c>
    </row>
    <row r="31" spans="1:8">
      <c r="A31" s="245"/>
      <c r="B31" s="22"/>
      <c r="C31" s="121"/>
      <c r="D31" s="121"/>
      <c r="E31" s="121"/>
      <c r="F31" s="121"/>
      <c r="G31" s="121"/>
      <c r="H31" s="122">
        <f>C31+D31</f>
        <v>0</v>
      </c>
    </row>
    <row r="32" spans="1:8">
      <c r="A32" s="246"/>
      <c r="B32" s="51" t="s">
        <v>70</v>
      </c>
      <c r="C32" s="119">
        <f>SUM(C29:C31)</f>
        <v>0</v>
      </c>
      <c r="D32" s="119">
        <f t="shared" ref="D32:G32" si="5">SUM(D29:D31)</f>
        <v>0</v>
      </c>
      <c r="E32" s="119">
        <f t="shared" si="5"/>
        <v>0</v>
      </c>
      <c r="F32" s="119">
        <f t="shared" si="5"/>
        <v>0</v>
      </c>
      <c r="G32" s="119">
        <f t="shared" si="5"/>
        <v>0</v>
      </c>
      <c r="H32" s="119">
        <f>SUM(H29:H31)</f>
        <v>0</v>
      </c>
    </row>
    <row r="33" spans="1:8" ht="12" customHeight="1">
      <c r="A33" s="254" t="s">
        <v>9</v>
      </c>
      <c r="B33" s="255"/>
      <c r="C33" s="123">
        <f>C7+C12+C17+C22+C27+C32</f>
        <v>0</v>
      </c>
      <c r="D33" s="123">
        <f t="shared" ref="D33:G33" si="6">D7+D12+D17+D22+D27+D32</f>
        <v>0</v>
      </c>
      <c r="E33" s="123">
        <f t="shared" si="6"/>
        <v>0</v>
      </c>
      <c r="F33" s="123">
        <f t="shared" si="6"/>
        <v>0</v>
      </c>
      <c r="G33" s="123">
        <f t="shared" si="6"/>
        <v>0</v>
      </c>
      <c r="H33" s="123">
        <f>C33+D33</f>
        <v>0</v>
      </c>
    </row>
    <row r="34" spans="1:8" ht="24">
      <c r="A34" s="29" t="s">
        <v>0</v>
      </c>
      <c r="B34" s="29" t="s">
        <v>1</v>
      </c>
      <c r="C34" s="28" t="s">
        <v>2</v>
      </c>
      <c r="D34" s="29" t="s">
        <v>3</v>
      </c>
      <c r="E34" s="30" t="s">
        <v>189</v>
      </c>
      <c r="F34" s="29" t="s">
        <v>220</v>
      </c>
      <c r="G34" s="29" t="s">
        <v>221</v>
      </c>
      <c r="H34" s="29" t="s">
        <v>4</v>
      </c>
    </row>
    <row r="35" spans="1:8">
      <c r="A35" s="179" t="s">
        <v>10</v>
      </c>
      <c r="B35" s="180"/>
      <c r="C35" s="39"/>
      <c r="D35" s="39"/>
      <c r="E35" s="39"/>
      <c r="F35" s="39"/>
      <c r="G35" s="39"/>
      <c r="H35" s="40"/>
    </row>
    <row r="36" spans="1:8" ht="23.1" customHeight="1">
      <c r="A36" s="253">
        <v>10</v>
      </c>
      <c r="B36" s="10" t="s">
        <v>309</v>
      </c>
      <c r="C36" s="7"/>
      <c r="D36" s="7"/>
      <c r="E36" s="10"/>
      <c r="F36" s="10"/>
      <c r="G36" s="10"/>
      <c r="H36" s="8"/>
    </row>
    <row r="37" spans="1:8">
      <c r="A37" s="245"/>
      <c r="B37" s="22"/>
      <c r="C37" s="121"/>
      <c r="D37" s="121"/>
      <c r="E37" s="121"/>
      <c r="F37" s="121"/>
      <c r="G37" s="121"/>
      <c r="H37" s="122">
        <f>C37+D37</f>
        <v>0</v>
      </c>
    </row>
    <row r="38" spans="1:8">
      <c r="A38" s="245"/>
      <c r="B38" s="22"/>
      <c r="C38" s="121"/>
      <c r="D38" s="121"/>
      <c r="E38" s="121"/>
      <c r="F38" s="121"/>
      <c r="G38" s="121"/>
      <c r="H38" s="122">
        <f>C38+D38</f>
        <v>0</v>
      </c>
    </row>
    <row r="39" spans="1:8">
      <c r="A39" s="245"/>
      <c r="B39" s="22"/>
      <c r="C39" s="121"/>
      <c r="D39" s="121"/>
      <c r="E39" s="121"/>
      <c r="F39" s="121"/>
      <c r="G39" s="121"/>
      <c r="H39" s="122">
        <f>C39+D39</f>
        <v>0</v>
      </c>
    </row>
    <row r="40" spans="1:8">
      <c r="A40" s="246"/>
      <c r="B40" s="51" t="s">
        <v>35</v>
      </c>
      <c r="C40" s="119">
        <f>SUM(C37:C39)</f>
        <v>0</v>
      </c>
      <c r="D40" s="119">
        <f t="shared" ref="D40:G40" si="7">SUM(D37:D39)</f>
        <v>0</v>
      </c>
      <c r="E40" s="119">
        <f t="shared" si="7"/>
        <v>0</v>
      </c>
      <c r="F40" s="119">
        <f t="shared" si="7"/>
        <v>0</v>
      </c>
      <c r="G40" s="119">
        <f t="shared" si="7"/>
        <v>0</v>
      </c>
      <c r="H40" s="119">
        <f>SUM(H37:H39)</f>
        <v>0</v>
      </c>
    </row>
    <row r="41" spans="1:8">
      <c r="A41" s="253">
        <v>11</v>
      </c>
      <c r="B41" s="10" t="s">
        <v>78</v>
      </c>
      <c r="C41" s="7"/>
      <c r="D41" s="7"/>
      <c r="E41" s="10"/>
      <c r="F41" s="10"/>
      <c r="G41" s="10"/>
      <c r="H41" s="8"/>
    </row>
    <row r="42" spans="1:8">
      <c r="A42" s="245"/>
      <c r="B42" s="22"/>
      <c r="C42" s="121"/>
      <c r="D42" s="121"/>
      <c r="E42" s="121"/>
      <c r="F42" s="121"/>
      <c r="G42" s="121"/>
      <c r="H42" s="122">
        <f>C42+D42</f>
        <v>0</v>
      </c>
    </row>
    <row r="43" spans="1:8">
      <c r="A43" s="245"/>
      <c r="B43" s="22"/>
      <c r="C43" s="121"/>
      <c r="D43" s="121"/>
      <c r="E43" s="121"/>
      <c r="F43" s="121"/>
      <c r="G43" s="121"/>
      <c r="H43" s="122">
        <f>C43+D43</f>
        <v>0</v>
      </c>
    </row>
    <row r="44" spans="1:8">
      <c r="A44" s="245"/>
      <c r="B44" s="22"/>
      <c r="C44" s="121"/>
      <c r="D44" s="121"/>
      <c r="E44" s="121"/>
      <c r="F44" s="121"/>
      <c r="G44" s="121"/>
      <c r="H44" s="122">
        <f>C44+D44</f>
        <v>0</v>
      </c>
    </row>
    <row r="45" spans="1:8">
      <c r="A45" s="246"/>
      <c r="B45" s="51" t="s">
        <v>79</v>
      </c>
      <c r="C45" s="119">
        <f>SUM(C42:C44)</f>
        <v>0</v>
      </c>
      <c r="D45" s="119">
        <f t="shared" ref="D45:G45" si="8">SUM(D42:D44)</f>
        <v>0</v>
      </c>
      <c r="E45" s="119">
        <f t="shared" si="8"/>
        <v>0</v>
      </c>
      <c r="F45" s="119">
        <f t="shared" si="8"/>
        <v>0</v>
      </c>
      <c r="G45" s="119">
        <f t="shared" si="8"/>
        <v>0</v>
      </c>
      <c r="H45" s="119">
        <f>SUM(H42:H44)</f>
        <v>0</v>
      </c>
    </row>
    <row r="46" spans="1:8" ht="33" customHeight="1">
      <c r="A46" s="96">
        <v>12</v>
      </c>
      <c r="B46" s="10" t="s">
        <v>310</v>
      </c>
      <c r="C46" s="7"/>
      <c r="D46" s="7"/>
      <c r="E46" s="10"/>
      <c r="F46" s="10"/>
      <c r="G46" s="10"/>
      <c r="H46" s="8"/>
    </row>
    <row r="47" spans="1:8">
      <c r="A47" s="97"/>
      <c r="B47" s="22"/>
      <c r="C47" s="121"/>
      <c r="D47" s="121"/>
      <c r="E47" s="121"/>
      <c r="F47" s="121"/>
      <c r="G47" s="121"/>
      <c r="H47" s="122">
        <f>C47+D47</f>
        <v>0</v>
      </c>
    </row>
    <row r="48" spans="1:8">
      <c r="A48" s="97"/>
      <c r="B48" s="22"/>
      <c r="C48" s="121"/>
      <c r="D48" s="121"/>
      <c r="E48" s="121"/>
      <c r="F48" s="121"/>
      <c r="G48" s="121"/>
      <c r="H48" s="122">
        <f>C48+D48</f>
        <v>0</v>
      </c>
    </row>
    <row r="49" spans="1:8">
      <c r="A49" s="97"/>
      <c r="B49" s="22"/>
      <c r="C49" s="121"/>
      <c r="D49" s="121"/>
      <c r="E49" s="121"/>
      <c r="F49" s="121"/>
      <c r="G49" s="121"/>
      <c r="H49" s="122">
        <f>C49+D49</f>
        <v>0</v>
      </c>
    </row>
    <row r="50" spans="1:8">
      <c r="A50" s="98"/>
      <c r="B50" s="51" t="s">
        <v>311</v>
      </c>
      <c r="C50" s="119">
        <f>SUM(C47:C49)</f>
        <v>0</v>
      </c>
      <c r="D50" s="119">
        <f t="shared" ref="D50:G50" si="9">SUM(D47:D49)</f>
        <v>0</v>
      </c>
      <c r="E50" s="119">
        <f t="shared" si="9"/>
        <v>0</v>
      </c>
      <c r="F50" s="119">
        <f t="shared" si="9"/>
        <v>0</v>
      </c>
      <c r="G50" s="119">
        <f t="shared" si="9"/>
        <v>0</v>
      </c>
      <c r="H50" s="119">
        <f>SUM(H47:H49)</f>
        <v>0</v>
      </c>
    </row>
    <row r="51" spans="1:8" ht="36.6" customHeight="1">
      <c r="A51" s="96">
        <v>13</v>
      </c>
      <c r="B51" s="10" t="s">
        <v>312</v>
      </c>
      <c r="C51" s="7"/>
      <c r="D51" s="7"/>
      <c r="E51" s="10"/>
      <c r="F51" s="10"/>
      <c r="G51" s="10"/>
      <c r="H51" s="8"/>
    </row>
    <row r="52" spans="1:8">
      <c r="A52" s="97"/>
      <c r="B52" s="22"/>
      <c r="C52" s="121"/>
      <c r="D52" s="121"/>
      <c r="E52" s="121"/>
      <c r="F52" s="121"/>
      <c r="G52" s="121"/>
      <c r="H52" s="122">
        <f>C52+D52</f>
        <v>0</v>
      </c>
    </row>
    <row r="53" spans="1:8">
      <c r="A53" s="97"/>
      <c r="B53" s="22"/>
      <c r="C53" s="121"/>
      <c r="D53" s="121"/>
      <c r="E53" s="121"/>
      <c r="F53" s="121"/>
      <c r="G53" s="121"/>
      <c r="H53" s="122">
        <f>C53+D53</f>
        <v>0</v>
      </c>
    </row>
    <row r="54" spans="1:8" ht="24">
      <c r="A54" s="98"/>
      <c r="B54" s="51" t="s">
        <v>80</v>
      </c>
      <c r="C54" s="119">
        <f>SUM(C52:C53)</f>
        <v>0</v>
      </c>
      <c r="D54" s="119">
        <f t="shared" ref="D54:G54" si="10">SUM(D52:D53)</f>
        <v>0</v>
      </c>
      <c r="E54" s="119">
        <f t="shared" si="10"/>
        <v>0</v>
      </c>
      <c r="F54" s="119">
        <f t="shared" si="10"/>
        <v>0</v>
      </c>
      <c r="G54" s="119">
        <f t="shared" si="10"/>
        <v>0</v>
      </c>
      <c r="H54" s="119">
        <f>SUM(H52:H53)</f>
        <v>0</v>
      </c>
    </row>
    <row r="55" spans="1:8" ht="24">
      <c r="A55" s="96">
        <v>14</v>
      </c>
      <c r="B55" s="10" t="s">
        <v>191</v>
      </c>
      <c r="C55" s="7"/>
      <c r="D55" s="7"/>
      <c r="E55" s="6"/>
      <c r="F55" s="6"/>
      <c r="G55" s="6"/>
      <c r="H55" s="8"/>
    </row>
    <row r="56" spans="1:8">
      <c r="A56" s="97"/>
      <c r="B56" s="22"/>
      <c r="C56" s="121"/>
      <c r="D56" s="121"/>
      <c r="E56" s="121"/>
      <c r="F56" s="121"/>
      <c r="G56" s="121"/>
      <c r="H56" s="122">
        <f>C56+D56</f>
        <v>0</v>
      </c>
    </row>
    <row r="57" spans="1:8" ht="12" customHeight="1">
      <c r="A57" s="97"/>
      <c r="B57" s="22"/>
      <c r="C57" s="121"/>
      <c r="D57" s="121"/>
      <c r="E57" s="121"/>
      <c r="F57" s="121"/>
      <c r="G57" s="121"/>
      <c r="H57" s="122">
        <f>C57+D57</f>
        <v>0</v>
      </c>
    </row>
    <row r="58" spans="1:8">
      <c r="A58" s="98"/>
      <c r="B58" s="51" t="s">
        <v>205</v>
      </c>
      <c r="C58" s="119">
        <f>SUM(C56:C57)</f>
        <v>0</v>
      </c>
      <c r="D58" s="119">
        <f t="shared" ref="D58:G58" si="11">SUM(D56:D57)</f>
        <v>0</v>
      </c>
      <c r="E58" s="119">
        <f t="shared" si="11"/>
        <v>0</v>
      </c>
      <c r="F58" s="119">
        <f t="shared" si="11"/>
        <v>0</v>
      </c>
      <c r="G58" s="119">
        <f t="shared" si="11"/>
        <v>0</v>
      </c>
      <c r="H58" s="119">
        <f>SUM(H56:H57)</f>
        <v>0</v>
      </c>
    </row>
    <row r="59" spans="1:8">
      <c r="A59" s="96">
        <v>15</v>
      </c>
      <c r="B59" s="6" t="s">
        <v>143</v>
      </c>
      <c r="C59" s="7"/>
      <c r="D59" s="7"/>
      <c r="E59" s="6"/>
      <c r="F59" s="6"/>
      <c r="G59" s="6"/>
      <c r="H59" s="8"/>
    </row>
    <row r="60" spans="1:8">
      <c r="A60" s="97"/>
      <c r="B60" s="22"/>
      <c r="C60" s="121"/>
      <c r="D60" s="121"/>
      <c r="E60" s="121"/>
      <c r="F60" s="121"/>
      <c r="G60" s="121"/>
      <c r="H60" s="122">
        <f>C60+D60</f>
        <v>0</v>
      </c>
    </row>
    <row r="61" spans="1:8">
      <c r="A61" s="97"/>
      <c r="B61" s="22"/>
      <c r="C61" s="121"/>
      <c r="D61" s="121"/>
      <c r="E61" s="121"/>
      <c r="F61" s="121"/>
      <c r="G61" s="121"/>
      <c r="H61" s="122">
        <f>C61+D61</f>
        <v>0</v>
      </c>
    </row>
    <row r="62" spans="1:8">
      <c r="A62" s="98"/>
      <c r="B62" s="51" t="s">
        <v>144</v>
      </c>
      <c r="C62" s="119">
        <f>SUM(C60:C61)</f>
        <v>0</v>
      </c>
      <c r="D62" s="119">
        <f t="shared" ref="D62:G62" si="12">SUM(D60:D61)</f>
        <v>0</v>
      </c>
      <c r="E62" s="119">
        <f t="shared" si="12"/>
        <v>0</v>
      </c>
      <c r="F62" s="119">
        <f t="shared" si="12"/>
        <v>0</v>
      </c>
      <c r="G62" s="119">
        <f t="shared" si="12"/>
        <v>0</v>
      </c>
      <c r="H62" s="119">
        <f>SUM(H60:H61)</f>
        <v>0</v>
      </c>
    </row>
    <row r="63" spans="1:8">
      <c r="A63" s="253">
        <v>16</v>
      </c>
      <c r="B63" s="6" t="s">
        <v>145</v>
      </c>
      <c r="C63" s="7"/>
      <c r="D63" s="7"/>
      <c r="E63" s="6"/>
      <c r="F63" s="6"/>
      <c r="G63" s="6"/>
      <c r="H63" s="8"/>
    </row>
    <row r="64" spans="1:8">
      <c r="A64" s="245"/>
      <c r="B64" s="22"/>
      <c r="C64" s="121"/>
      <c r="D64" s="121"/>
      <c r="E64" s="121"/>
      <c r="F64" s="121"/>
      <c r="G64" s="121"/>
      <c r="H64" s="122">
        <f>C64+D64</f>
        <v>0</v>
      </c>
    </row>
    <row r="65" spans="1:8">
      <c r="A65" s="245"/>
      <c r="B65" s="22"/>
      <c r="C65" s="121"/>
      <c r="D65" s="121"/>
      <c r="E65" s="121"/>
      <c r="F65" s="121"/>
      <c r="G65" s="121"/>
      <c r="H65" s="122">
        <f>C65+D65</f>
        <v>0</v>
      </c>
    </row>
    <row r="66" spans="1:8">
      <c r="A66" s="246"/>
      <c r="B66" s="51" t="s">
        <v>145</v>
      </c>
      <c r="C66" s="119">
        <f>SUM(C64:C65)</f>
        <v>0</v>
      </c>
      <c r="D66" s="119">
        <f t="shared" ref="D66:G66" si="13">SUM(D64:D65)</f>
        <v>0</v>
      </c>
      <c r="E66" s="119">
        <f t="shared" si="13"/>
        <v>0</v>
      </c>
      <c r="F66" s="119">
        <f t="shared" si="13"/>
        <v>0</v>
      </c>
      <c r="G66" s="119">
        <f t="shared" si="13"/>
        <v>0</v>
      </c>
      <c r="H66" s="119">
        <f>SUM(H64:H65)</f>
        <v>0</v>
      </c>
    </row>
    <row r="67" spans="1:8">
      <c r="A67" s="253">
        <v>17</v>
      </c>
      <c r="B67" s="6" t="s">
        <v>146</v>
      </c>
      <c r="C67" s="7"/>
      <c r="D67" s="7"/>
      <c r="E67" s="6"/>
      <c r="F67" s="6"/>
      <c r="G67" s="6"/>
      <c r="H67" s="8"/>
    </row>
    <row r="68" spans="1:8">
      <c r="A68" s="245"/>
      <c r="B68" s="22"/>
      <c r="C68" s="121"/>
      <c r="D68" s="121"/>
      <c r="E68" s="121"/>
      <c r="F68" s="121"/>
      <c r="G68" s="121"/>
      <c r="H68" s="122">
        <f>C68+D68</f>
        <v>0</v>
      </c>
    </row>
    <row r="69" spans="1:8">
      <c r="A69" s="245"/>
      <c r="B69" s="22"/>
      <c r="C69" s="121"/>
      <c r="D69" s="121"/>
      <c r="E69" s="121"/>
      <c r="F69" s="121"/>
      <c r="G69" s="121"/>
      <c r="H69" s="122">
        <f>C69+D69</f>
        <v>0</v>
      </c>
    </row>
    <row r="70" spans="1:8">
      <c r="A70" s="246"/>
      <c r="B70" s="51" t="s">
        <v>147</v>
      </c>
      <c r="C70" s="119">
        <f>SUM(C68:C69)</f>
        <v>0</v>
      </c>
      <c r="D70" s="119">
        <f t="shared" ref="D70:G70" si="14">SUM(D68:D69)</f>
        <v>0</v>
      </c>
      <c r="E70" s="119">
        <f t="shared" si="14"/>
        <v>0</v>
      </c>
      <c r="F70" s="119">
        <f t="shared" si="14"/>
        <v>0</v>
      </c>
      <c r="G70" s="119">
        <f t="shared" si="14"/>
        <v>0</v>
      </c>
      <c r="H70" s="119">
        <f>SUM(H68:H69)</f>
        <v>0</v>
      </c>
    </row>
    <row r="71" spans="1:8">
      <c r="A71" s="253">
        <v>18</v>
      </c>
      <c r="B71" s="6" t="s">
        <v>148</v>
      </c>
      <c r="C71" s="7"/>
      <c r="D71" s="7"/>
      <c r="E71" s="6"/>
      <c r="F71" s="6"/>
      <c r="G71" s="6"/>
      <c r="H71" s="8"/>
    </row>
    <row r="72" spans="1:8">
      <c r="A72" s="245"/>
      <c r="B72" s="22"/>
      <c r="C72" s="121"/>
      <c r="D72" s="121"/>
      <c r="E72" s="121"/>
      <c r="F72" s="121"/>
      <c r="G72" s="121"/>
      <c r="H72" s="122">
        <f>C72+D72</f>
        <v>0</v>
      </c>
    </row>
    <row r="73" spans="1:8">
      <c r="A73" s="245"/>
      <c r="B73" s="22"/>
      <c r="C73" s="121"/>
      <c r="D73" s="121"/>
      <c r="E73" s="121"/>
      <c r="F73" s="121"/>
      <c r="G73" s="121"/>
      <c r="H73" s="122">
        <f>C73+D73</f>
        <v>0</v>
      </c>
    </row>
    <row r="74" spans="1:8">
      <c r="A74" s="246"/>
      <c r="B74" s="51" t="s">
        <v>192</v>
      </c>
      <c r="C74" s="119">
        <f>SUM(C72:C73)</f>
        <v>0</v>
      </c>
      <c r="D74" s="119">
        <f t="shared" ref="D74:G74" si="15">SUM(D72:D73)</f>
        <v>0</v>
      </c>
      <c r="E74" s="119">
        <f t="shared" si="15"/>
        <v>0</v>
      </c>
      <c r="F74" s="119">
        <f t="shared" si="15"/>
        <v>0</v>
      </c>
      <c r="G74" s="119">
        <f t="shared" si="15"/>
        <v>0</v>
      </c>
      <c r="H74" s="119">
        <f>SUM(H72:H73)</f>
        <v>0</v>
      </c>
    </row>
    <row r="75" spans="1:8">
      <c r="A75" s="253">
        <v>19</v>
      </c>
      <c r="B75" s="6" t="s">
        <v>149</v>
      </c>
      <c r="C75" s="7"/>
      <c r="D75" s="7"/>
      <c r="E75" s="6"/>
      <c r="F75" s="6"/>
      <c r="G75" s="6"/>
      <c r="H75" s="8"/>
    </row>
    <row r="76" spans="1:8">
      <c r="A76" s="245"/>
      <c r="B76" s="22"/>
      <c r="C76" s="121"/>
      <c r="D76" s="121"/>
      <c r="E76" s="121"/>
      <c r="F76" s="121"/>
      <c r="G76" s="121"/>
      <c r="H76" s="122">
        <f>C76+D76</f>
        <v>0</v>
      </c>
    </row>
    <row r="77" spans="1:8">
      <c r="A77" s="245"/>
      <c r="B77" s="22"/>
      <c r="C77" s="121"/>
      <c r="D77" s="121"/>
      <c r="E77" s="121"/>
      <c r="F77" s="121"/>
      <c r="G77" s="121"/>
      <c r="H77" s="122">
        <f>C77+D77</f>
        <v>0</v>
      </c>
    </row>
    <row r="78" spans="1:8">
      <c r="A78" s="246"/>
      <c r="B78" s="51" t="s">
        <v>193</v>
      </c>
      <c r="C78" s="119">
        <f>SUM(C76:C77)</f>
        <v>0</v>
      </c>
      <c r="D78" s="119">
        <f t="shared" ref="D78:G78" si="16">SUM(D76:D77)</f>
        <v>0</v>
      </c>
      <c r="E78" s="119">
        <f t="shared" si="16"/>
        <v>0</v>
      </c>
      <c r="F78" s="119">
        <f t="shared" si="16"/>
        <v>0</v>
      </c>
      <c r="G78" s="119">
        <f t="shared" si="16"/>
        <v>0</v>
      </c>
      <c r="H78" s="119">
        <f>SUM(H76:H77)</f>
        <v>0</v>
      </c>
    </row>
    <row r="79" spans="1:8">
      <c r="A79" s="253">
        <v>20</v>
      </c>
      <c r="B79" s="6" t="s">
        <v>150</v>
      </c>
      <c r="C79" s="7"/>
      <c r="D79" s="7"/>
      <c r="E79" s="6"/>
      <c r="F79" s="6"/>
      <c r="G79" s="6"/>
      <c r="H79" s="8"/>
    </row>
    <row r="80" spans="1:8">
      <c r="A80" s="245"/>
      <c r="B80" s="22"/>
      <c r="C80" s="121"/>
      <c r="D80" s="121"/>
      <c r="E80" s="121"/>
      <c r="F80" s="121"/>
      <c r="G80" s="121"/>
      <c r="H80" s="122">
        <f>C80+D80</f>
        <v>0</v>
      </c>
    </row>
    <row r="81" spans="1:8">
      <c r="A81" s="245"/>
      <c r="B81" s="22"/>
      <c r="C81" s="121"/>
      <c r="D81" s="121"/>
      <c r="E81" s="121"/>
      <c r="F81" s="121"/>
      <c r="G81" s="121"/>
      <c r="H81" s="122">
        <f>C81+D81</f>
        <v>0</v>
      </c>
    </row>
    <row r="82" spans="1:8">
      <c r="A82" s="246"/>
      <c r="B82" s="51" t="s">
        <v>194</v>
      </c>
      <c r="C82" s="119">
        <f>SUM(C80:C81)</f>
        <v>0</v>
      </c>
      <c r="D82" s="119">
        <f t="shared" ref="D82:G82" si="17">SUM(D80:D81)</f>
        <v>0</v>
      </c>
      <c r="E82" s="119">
        <f t="shared" si="17"/>
        <v>0</v>
      </c>
      <c r="F82" s="119">
        <f t="shared" si="17"/>
        <v>0</v>
      </c>
      <c r="G82" s="119">
        <f t="shared" si="17"/>
        <v>0</v>
      </c>
      <c r="H82" s="119">
        <f>SUM(H80:H81)</f>
        <v>0</v>
      </c>
    </row>
    <row r="83" spans="1:8">
      <c r="A83" s="253">
        <v>21</v>
      </c>
      <c r="B83" s="6" t="s">
        <v>151</v>
      </c>
      <c r="C83" s="7"/>
      <c r="D83" s="7"/>
      <c r="E83" s="6"/>
      <c r="F83" s="6"/>
      <c r="G83" s="6"/>
      <c r="H83" s="8"/>
    </row>
    <row r="84" spans="1:8">
      <c r="A84" s="245"/>
      <c r="B84" s="22"/>
      <c r="C84" s="121"/>
      <c r="D84" s="121"/>
      <c r="E84" s="121"/>
      <c r="F84" s="121"/>
      <c r="G84" s="121"/>
      <c r="H84" s="122">
        <f>C84+D84</f>
        <v>0</v>
      </c>
    </row>
    <row r="85" spans="1:8">
      <c r="A85" s="245"/>
      <c r="B85" s="22"/>
      <c r="C85" s="121"/>
      <c r="D85" s="121"/>
      <c r="E85" s="121"/>
      <c r="F85" s="121"/>
      <c r="G85" s="121"/>
      <c r="H85" s="122">
        <f>C85+D85</f>
        <v>0</v>
      </c>
    </row>
    <row r="86" spans="1:8">
      <c r="A86" s="246"/>
      <c r="B86" s="51" t="s">
        <v>257</v>
      </c>
      <c r="C86" s="119">
        <f>SUM(C84:C85)</f>
        <v>0</v>
      </c>
      <c r="D86" s="119">
        <f t="shared" ref="D86:G86" si="18">SUM(D84:D85)</f>
        <v>0</v>
      </c>
      <c r="E86" s="119">
        <f t="shared" si="18"/>
        <v>0</v>
      </c>
      <c r="F86" s="119">
        <f t="shared" si="18"/>
        <v>0</v>
      </c>
      <c r="G86" s="119">
        <f t="shared" si="18"/>
        <v>0</v>
      </c>
      <c r="H86" s="119">
        <f>SUM(H84:H85)</f>
        <v>0</v>
      </c>
    </row>
    <row r="87" spans="1:8">
      <c r="A87" s="253">
        <v>22</v>
      </c>
      <c r="B87" s="6" t="s">
        <v>152</v>
      </c>
      <c r="C87" s="7"/>
      <c r="D87" s="7"/>
      <c r="E87" s="6"/>
      <c r="F87" s="6"/>
      <c r="G87" s="6"/>
      <c r="H87" s="8"/>
    </row>
    <row r="88" spans="1:8">
      <c r="A88" s="245"/>
      <c r="B88" s="22"/>
      <c r="C88" s="121"/>
      <c r="D88" s="121"/>
      <c r="E88" s="121"/>
      <c r="F88" s="121"/>
      <c r="G88" s="121"/>
      <c r="H88" s="122">
        <f>C88+D88</f>
        <v>0</v>
      </c>
    </row>
    <row r="89" spans="1:8">
      <c r="A89" s="245"/>
      <c r="B89" s="22"/>
      <c r="C89" s="121"/>
      <c r="D89" s="121"/>
      <c r="E89" s="121"/>
      <c r="F89" s="121"/>
      <c r="G89" s="121"/>
      <c r="H89" s="122">
        <f>C89+D89</f>
        <v>0</v>
      </c>
    </row>
    <row r="90" spans="1:8">
      <c r="A90" s="246"/>
      <c r="B90" s="51" t="s">
        <v>258</v>
      </c>
      <c r="C90" s="119">
        <f>SUM(C88:C89)</f>
        <v>0</v>
      </c>
      <c r="D90" s="119">
        <f t="shared" ref="D90:G90" si="19">SUM(D88:D89)</f>
        <v>0</v>
      </c>
      <c r="E90" s="119">
        <f t="shared" si="19"/>
        <v>0</v>
      </c>
      <c r="F90" s="119">
        <f t="shared" si="19"/>
        <v>0</v>
      </c>
      <c r="G90" s="119">
        <f t="shared" si="19"/>
        <v>0</v>
      </c>
      <c r="H90" s="119">
        <f>SUM(H88:H89)</f>
        <v>0</v>
      </c>
    </row>
    <row r="91" spans="1:8">
      <c r="A91" s="253">
        <v>23</v>
      </c>
      <c r="B91" s="6" t="s">
        <v>153</v>
      </c>
      <c r="C91" s="7"/>
      <c r="D91" s="7"/>
      <c r="E91" s="6"/>
      <c r="F91" s="6"/>
      <c r="G91" s="6"/>
      <c r="H91" s="8"/>
    </row>
    <row r="92" spans="1:8">
      <c r="A92" s="245"/>
      <c r="B92" s="22"/>
      <c r="C92" s="121"/>
      <c r="D92" s="121"/>
      <c r="E92" s="121"/>
      <c r="F92" s="121"/>
      <c r="G92" s="121"/>
      <c r="H92" s="122">
        <f>C92+D92</f>
        <v>0</v>
      </c>
    </row>
    <row r="93" spans="1:8">
      <c r="A93" s="245"/>
      <c r="B93" s="22"/>
      <c r="C93" s="121"/>
      <c r="D93" s="121"/>
      <c r="E93" s="121"/>
      <c r="F93" s="121"/>
      <c r="G93" s="121"/>
      <c r="H93" s="122">
        <f>C93+D93</f>
        <v>0</v>
      </c>
    </row>
    <row r="94" spans="1:8">
      <c r="A94" s="246"/>
      <c r="B94" s="51" t="s">
        <v>259</v>
      </c>
      <c r="C94" s="119">
        <f>SUM(C92:C93)</f>
        <v>0</v>
      </c>
      <c r="D94" s="119">
        <f t="shared" ref="D94:G94" si="20">SUM(D92:D93)</f>
        <v>0</v>
      </c>
      <c r="E94" s="119">
        <f t="shared" si="20"/>
        <v>0</v>
      </c>
      <c r="F94" s="119">
        <f t="shared" si="20"/>
        <v>0</v>
      </c>
      <c r="G94" s="119">
        <f t="shared" si="20"/>
        <v>0</v>
      </c>
      <c r="H94" s="119">
        <f>SUM(H92:H93)</f>
        <v>0</v>
      </c>
    </row>
    <row r="95" spans="1:8">
      <c r="A95" s="253">
        <v>24</v>
      </c>
      <c r="B95" s="6" t="s">
        <v>154</v>
      </c>
      <c r="C95" s="7"/>
      <c r="D95" s="7"/>
      <c r="E95" s="6"/>
      <c r="F95" s="6"/>
      <c r="G95" s="6"/>
      <c r="H95" s="8"/>
    </row>
    <row r="96" spans="1:8">
      <c r="A96" s="245"/>
      <c r="B96" s="22"/>
      <c r="C96" s="121"/>
      <c r="D96" s="121"/>
      <c r="E96" s="121"/>
      <c r="F96" s="121"/>
      <c r="G96" s="121"/>
      <c r="H96" s="122">
        <f>C96+D96</f>
        <v>0</v>
      </c>
    </row>
    <row r="97" spans="1:8">
      <c r="A97" s="245"/>
      <c r="B97" s="22"/>
      <c r="C97" s="121"/>
      <c r="D97" s="121"/>
      <c r="E97" s="121"/>
      <c r="F97" s="121"/>
      <c r="G97" s="121"/>
      <c r="H97" s="122">
        <f>C97+D97</f>
        <v>0</v>
      </c>
    </row>
    <row r="98" spans="1:8">
      <c r="A98" s="246"/>
      <c r="B98" s="51" t="s">
        <v>260</v>
      </c>
      <c r="C98" s="119">
        <f>SUM(C96:C97)</f>
        <v>0</v>
      </c>
      <c r="D98" s="119">
        <f t="shared" ref="D98:G98" si="21">SUM(D96:D97)</f>
        <v>0</v>
      </c>
      <c r="E98" s="119">
        <f t="shared" si="21"/>
        <v>0</v>
      </c>
      <c r="F98" s="119">
        <f t="shared" si="21"/>
        <v>0</v>
      </c>
      <c r="G98" s="119">
        <f t="shared" si="21"/>
        <v>0</v>
      </c>
      <c r="H98" s="119">
        <f>SUM(H96:H97)</f>
        <v>0</v>
      </c>
    </row>
    <row r="99" spans="1:8">
      <c r="A99" s="253">
        <v>25</v>
      </c>
      <c r="B99" s="6" t="s">
        <v>156</v>
      </c>
      <c r="C99" s="7"/>
      <c r="D99" s="7"/>
      <c r="E99" s="6"/>
      <c r="F99" s="6"/>
      <c r="G99" s="6"/>
      <c r="H99" s="8"/>
    </row>
    <row r="100" spans="1:8">
      <c r="A100" s="245"/>
      <c r="B100" s="22"/>
      <c r="C100" s="121"/>
      <c r="D100" s="121"/>
      <c r="E100" s="121"/>
      <c r="F100" s="121"/>
      <c r="G100" s="121"/>
      <c r="H100" s="122">
        <f>C100+D100</f>
        <v>0</v>
      </c>
    </row>
    <row r="101" spans="1:8">
      <c r="A101" s="245"/>
      <c r="B101" s="22"/>
      <c r="C101" s="121"/>
      <c r="D101" s="121"/>
      <c r="E101" s="121"/>
      <c r="F101" s="121"/>
      <c r="G101" s="121"/>
      <c r="H101" s="122">
        <f>C101+D101</f>
        <v>0</v>
      </c>
    </row>
    <row r="102" spans="1:8">
      <c r="A102" s="246"/>
      <c r="B102" s="51" t="s">
        <v>261</v>
      </c>
      <c r="C102" s="119">
        <f>SUM(C100:C101)</f>
        <v>0</v>
      </c>
      <c r="D102" s="119">
        <f t="shared" ref="D102:G102" si="22">SUM(D100:D101)</f>
        <v>0</v>
      </c>
      <c r="E102" s="119">
        <f t="shared" si="22"/>
        <v>0</v>
      </c>
      <c r="F102" s="119">
        <f t="shared" si="22"/>
        <v>0</v>
      </c>
      <c r="G102" s="119">
        <f t="shared" si="22"/>
        <v>0</v>
      </c>
      <c r="H102" s="119">
        <f>SUM(H100:H101)</f>
        <v>0</v>
      </c>
    </row>
    <row r="103" spans="1:8">
      <c r="A103" s="253">
        <v>26</v>
      </c>
      <c r="B103" s="6" t="s">
        <v>157</v>
      </c>
      <c r="C103" s="7"/>
      <c r="D103" s="7"/>
      <c r="E103" s="6"/>
      <c r="F103" s="6"/>
      <c r="G103" s="6"/>
      <c r="H103" s="8"/>
    </row>
    <row r="104" spans="1:8">
      <c r="A104" s="245"/>
      <c r="B104" s="22"/>
      <c r="C104" s="121"/>
      <c r="D104" s="121"/>
      <c r="E104" s="121"/>
      <c r="F104" s="121"/>
      <c r="G104" s="121"/>
      <c r="H104" s="122">
        <f>C104+D104</f>
        <v>0</v>
      </c>
    </row>
    <row r="105" spans="1:8">
      <c r="A105" s="245"/>
      <c r="B105" s="22"/>
      <c r="C105" s="121"/>
      <c r="D105" s="121"/>
      <c r="E105" s="121"/>
      <c r="F105" s="121"/>
      <c r="G105" s="121"/>
      <c r="H105" s="122">
        <f>C105+D105</f>
        <v>0</v>
      </c>
    </row>
    <row r="106" spans="1:8">
      <c r="A106" s="246"/>
      <c r="B106" s="51" t="s">
        <v>262</v>
      </c>
      <c r="C106" s="119">
        <f>SUM(C104:C105)</f>
        <v>0</v>
      </c>
      <c r="D106" s="119">
        <f t="shared" ref="D106:G106" si="23">SUM(D104:D105)</f>
        <v>0</v>
      </c>
      <c r="E106" s="119">
        <f t="shared" si="23"/>
        <v>0</v>
      </c>
      <c r="F106" s="119">
        <f t="shared" si="23"/>
        <v>0</v>
      </c>
      <c r="G106" s="119">
        <f t="shared" si="23"/>
        <v>0</v>
      </c>
      <c r="H106" s="119">
        <f>SUM(H104:H105)</f>
        <v>0</v>
      </c>
    </row>
    <row r="107" spans="1:8">
      <c r="A107" s="253">
        <v>27</v>
      </c>
      <c r="B107" s="6" t="s">
        <v>158</v>
      </c>
      <c r="C107" s="7"/>
      <c r="D107" s="7"/>
      <c r="E107" s="6"/>
      <c r="F107" s="6"/>
      <c r="G107" s="6"/>
      <c r="H107" s="8"/>
    </row>
    <row r="108" spans="1:8">
      <c r="A108" s="245"/>
      <c r="B108" s="22"/>
      <c r="C108" s="121"/>
      <c r="D108" s="121"/>
      <c r="E108" s="121"/>
      <c r="F108" s="121"/>
      <c r="G108" s="121"/>
      <c r="H108" s="122">
        <f>C108+D108</f>
        <v>0</v>
      </c>
    </row>
    <row r="109" spans="1:8">
      <c r="A109" s="245"/>
      <c r="B109" s="22"/>
      <c r="C109" s="121"/>
      <c r="D109" s="121"/>
      <c r="E109" s="121"/>
      <c r="F109" s="121"/>
      <c r="G109" s="121"/>
      <c r="H109" s="122">
        <f>C109+D109</f>
        <v>0</v>
      </c>
    </row>
    <row r="110" spans="1:8">
      <c r="A110" s="246"/>
      <c r="B110" s="51" t="s">
        <v>263</v>
      </c>
      <c r="C110" s="119">
        <f>SUM(C108:C109)</f>
        <v>0</v>
      </c>
      <c r="D110" s="119">
        <f t="shared" ref="D110:G110" si="24">SUM(D108:D109)</f>
        <v>0</v>
      </c>
      <c r="E110" s="119">
        <f t="shared" si="24"/>
        <v>0</v>
      </c>
      <c r="F110" s="119">
        <f t="shared" si="24"/>
        <v>0</v>
      </c>
      <c r="G110" s="119">
        <f t="shared" si="24"/>
        <v>0</v>
      </c>
      <c r="H110" s="119">
        <f>SUM(H108:H109)</f>
        <v>0</v>
      </c>
    </row>
    <row r="111" spans="1:8">
      <c r="A111" s="253">
        <v>28</v>
      </c>
      <c r="B111" s="6" t="s">
        <v>155</v>
      </c>
      <c r="C111" s="7"/>
      <c r="D111" s="7"/>
      <c r="E111" s="6"/>
      <c r="F111" s="6"/>
      <c r="G111" s="6"/>
      <c r="H111" s="8"/>
    </row>
    <row r="112" spans="1:8">
      <c r="A112" s="245"/>
      <c r="B112" s="22"/>
      <c r="C112" s="121"/>
      <c r="D112" s="121"/>
      <c r="E112" s="121"/>
      <c r="F112" s="121"/>
      <c r="G112" s="121"/>
      <c r="H112" s="122">
        <f>C112+D112</f>
        <v>0</v>
      </c>
    </row>
    <row r="113" spans="1:8">
      <c r="A113" s="245"/>
      <c r="B113" s="22"/>
      <c r="C113" s="121"/>
      <c r="D113" s="121"/>
      <c r="E113" s="121"/>
      <c r="F113" s="121"/>
      <c r="G113" s="121"/>
      <c r="H113" s="122">
        <f>C113+D113</f>
        <v>0</v>
      </c>
    </row>
    <row r="114" spans="1:8" s="8" customFormat="1">
      <c r="A114" s="246"/>
      <c r="B114" s="51" t="s">
        <v>264</v>
      </c>
      <c r="C114" s="119">
        <f>SUM(C112:C113)</f>
        <v>0</v>
      </c>
      <c r="D114" s="119">
        <f t="shared" ref="D114:G114" si="25">SUM(D112:D113)</f>
        <v>0</v>
      </c>
      <c r="E114" s="119">
        <f t="shared" si="25"/>
        <v>0</v>
      </c>
      <c r="F114" s="119">
        <f t="shared" si="25"/>
        <v>0</v>
      </c>
      <c r="G114" s="119">
        <f t="shared" si="25"/>
        <v>0</v>
      </c>
      <c r="H114" s="119">
        <f>SUM(H112:H113)</f>
        <v>0</v>
      </c>
    </row>
    <row r="115" spans="1:8" s="8" customFormat="1">
      <c r="A115" s="253">
        <v>29</v>
      </c>
      <c r="B115" s="6" t="s">
        <v>159</v>
      </c>
      <c r="C115" s="7"/>
      <c r="D115" s="7"/>
      <c r="E115" s="6"/>
      <c r="F115" s="6"/>
      <c r="G115" s="6"/>
    </row>
    <row r="116" spans="1:8" s="8" customFormat="1">
      <c r="A116" s="245"/>
      <c r="B116" s="22"/>
      <c r="C116" s="121"/>
      <c r="D116" s="121"/>
      <c r="E116" s="121"/>
      <c r="F116" s="121"/>
      <c r="G116" s="121"/>
      <c r="H116" s="122">
        <f>C116+D116</f>
        <v>0</v>
      </c>
    </row>
    <row r="117" spans="1:8" s="8" customFormat="1">
      <c r="A117" s="245"/>
      <c r="B117" s="22"/>
      <c r="C117" s="121"/>
      <c r="D117" s="121"/>
      <c r="E117" s="121"/>
      <c r="F117" s="121"/>
      <c r="G117" s="121"/>
      <c r="H117" s="122">
        <f>C117+D117</f>
        <v>0</v>
      </c>
    </row>
    <row r="118" spans="1:8" s="8" customFormat="1">
      <c r="A118" s="246"/>
      <c r="B118" s="51" t="s">
        <v>265</v>
      </c>
      <c r="C118" s="119">
        <f>SUM(C116:C117)</f>
        <v>0</v>
      </c>
      <c r="D118" s="119">
        <f t="shared" ref="D118:G118" si="26">SUM(D116:D117)</f>
        <v>0</v>
      </c>
      <c r="E118" s="119">
        <f t="shared" si="26"/>
        <v>0</v>
      </c>
      <c r="F118" s="119">
        <f t="shared" si="26"/>
        <v>0</v>
      </c>
      <c r="G118" s="119">
        <f t="shared" si="26"/>
        <v>0</v>
      </c>
      <c r="H118" s="119">
        <f>SUM(H116:H117)</f>
        <v>0</v>
      </c>
    </row>
    <row r="119" spans="1:8" s="8" customFormat="1">
      <c r="A119" s="253">
        <v>30</v>
      </c>
      <c r="B119" s="6" t="s">
        <v>160</v>
      </c>
      <c r="C119" s="7"/>
      <c r="D119" s="7"/>
      <c r="E119" s="6"/>
      <c r="F119" s="6"/>
      <c r="G119" s="6"/>
    </row>
    <row r="120" spans="1:8" s="8" customFormat="1">
      <c r="A120" s="245"/>
      <c r="B120" s="22"/>
      <c r="C120" s="121"/>
      <c r="D120" s="121"/>
      <c r="E120" s="121"/>
      <c r="F120" s="121"/>
      <c r="G120" s="121"/>
      <c r="H120" s="122">
        <f>C120+D120</f>
        <v>0</v>
      </c>
    </row>
    <row r="121" spans="1:8" s="8" customFormat="1">
      <c r="A121" s="245"/>
      <c r="B121" s="22"/>
      <c r="C121" s="121"/>
      <c r="D121" s="121"/>
      <c r="E121" s="121"/>
      <c r="F121" s="121"/>
      <c r="G121" s="121"/>
      <c r="H121" s="122">
        <f>C121+D121</f>
        <v>0</v>
      </c>
    </row>
    <row r="122" spans="1:8" s="8" customFormat="1">
      <c r="A122" s="246"/>
      <c r="B122" s="51" t="s">
        <v>266</v>
      </c>
      <c r="C122" s="119">
        <f>SUM(C120:C121)</f>
        <v>0</v>
      </c>
      <c r="D122" s="119">
        <f t="shared" ref="D122:G122" si="27">SUM(D120:D121)</f>
        <v>0</v>
      </c>
      <c r="E122" s="119">
        <f t="shared" si="27"/>
        <v>0</v>
      </c>
      <c r="F122" s="119">
        <f t="shared" si="27"/>
        <v>0</v>
      </c>
      <c r="G122" s="119">
        <f t="shared" si="27"/>
        <v>0</v>
      </c>
      <c r="H122" s="119">
        <f>SUM(H120:H121)</f>
        <v>0</v>
      </c>
    </row>
    <row r="123" spans="1:8">
      <c r="A123" s="253">
        <v>31</v>
      </c>
      <c r="B123" s="6" t="s">
        <v>162</v>
      </c>
      <c r="C123" s="7"/>
      <c r="D123" s="7"/>
      <c r="E123" s="6"/>
      <c r="F123" s="6"/>
      <c r="G123" s="6"/>
      <c r="H123" s="8"/>
    </row>
    <row r="124" spans="1:8">
      <c r="A124" s="245"/>
      <c r="B124" s="22"/>
      <c r="C124" s="121"/>
      <c r="D124" s="121"/>
      <c r="E124" s="121"/>
      <c r="F124" s="121"/>
      <c r="G124" s="121"/>
      <c r="H124" s="122">
        <f>C124+D124</f>
        <v>0</v>
      </c>
    </row>
    <row r="125" spans="1:8">
      <c r="A125" s="245"/>
      <c r="B125" s="22"/>
      <c r="C125" s="121"/>
      <c r="D125" s="121"/>
      <c r="E125" s="121"/>
      <c r="F125" s="121"/>
      <c r="G125" s="121"/>
      <c r="H125" s="122">
        <f>C125+D125</f>
        <v>0</v>
      </c>
    </row>
    <row r="126" spans="1:8">
      <c r="A126" s="246"/>
      <c r="B126" s="51" t="s">
        <v>267</v>
      </c>
      <c r="C126" s="119">
        <f>SUM(C124:C125)</f>
        <v>0</v>
      </c>
      <c r="D126" s="119">
        <f t="shared" ref="D126:G126" si="28">SUM(D124:D125)</f>
        <v>0</v>
      </c>
      <c r="E126" s="119">
        <f t="shared" si="28"/>
        <v>0</v>
      </c>
      <c r="F126" s="119">
        <f t="shared" si="28"/>
        <v>0</v>
      </c>
      <c r="G126" s="119">
        <f t="shared" si="28"/>
        <v>0</v>
      </c>
      <c r="H126" s="119">
        <f>SUM(H124:H125)</f>
        <v>0</v>
      </c>
    </row>
    <row r="127" spans="1:8">
      <c r="A127" s="253">
        <v>32</v>
      </c>
      <c r="B127" s="6" t="s">
        <v>161</v>
      </c>
      <c r="C127" s="7"/>
      <c r="D127" s="7"/>
      <c r="E127" s="6"/>
      <c r="F127" s="6"/>
      <c r="G127" s="6"/>
      <c r="H127" s="8"/>
    </row>
    <row r="128" spans="1:8">
      <c r="A128" s="245"/>
      <c r="B128" s="22"/>
      <c r="C128" s="121"/>
      <c r="D128" s="121"/>
      <c r="E128" s="121"/>
      <c r="F128" s="121"/>
      <c r="G128" s="121"/>
      <c r="H128" s="122">
        <f>C128+D128</f>
        <v>0</v>
      </c>
    </row>
    <row r="129" spans="1:8">
      <c r="A129" s="245"/>
      <c r="B129" s="22"/>
      <c r="C129" s="121"/>
      <c r="D129" s="121"/>
      <c r="E129" s="121"/>
      <c r="F129" s="121"/>
      <c r="G129" s="121"/>
      <c r="H129" s="122">
        <f>C129+D129</f>
        <v>0</v>
      </c>
    </row>
    <row r="130" spans="1:8">
      <c r="A130" s="246"/>
      <c r="B130" s="51" t="s">
        <v>268</v>
      </c>
      <c r="C130" s="119">
        <f>SUM(C128:C129)</f>
        <v>0</v>
      </c>
      <c r="D130" s="119">
        <f t="shared" ref="D130:G130" si="29">SUM(D128:D129)</f>
        <v>0</v>
      </c>
      <c r="E130" s="119">
        <f t="shared" si="29"/>
        <v>0</v>
      </c>
      <c r="F130" s="119">
        <f t="shared" si="29"/>
        <v>0</v>
      </c>
      <c r="G130" s="119">
        <f t="shared" si="29"/>
        <v>0</v>
      </c>
      <c r="H130" s="119">
        <f>SUM(H128:H129)</f>
        <v>0</v>
      </c>
    </row>
    <row r="131" spans="1:8">
      <c r="A131" s="253">
        <v>33</v>
      </c>
      <c r="B131" s="6" t="s">
        <v>163</v>
      </c>
      <c r="C131" s="7"/>
      <c r="D131" s="7"/>
      <c r="E131" s="6"/>
      <c r="F131" s="6"/>
      <c r="G131" s="6"/>
      <c r="H131" s="8"/>
    </row>
    <row r="132" spans="1:8">
      <c r="A132" s="245"/>
      <c r="B132" s="22"/>
      <c r="C132" s="121"/>
      <c r="D132" s="121"/>
      <c r="E132" s="121"/>
      <c r="F132" s="121"/>
      <c r="G132" s="121"/>
      <c r="H132" s="122">
        <f>C132+D132</f>
        <v>0</v>
      </c>
    </row>
    <row r="133" spans="1:8">
      <c r="A133" s="245"/>
      <c r="B133" s="22"/>
      <c r="C133" s="121"/>
      <c r="D133" s="121"/>
      <c r="E133" s="121"/>
      <c r="F133" s="121"/>
      <c r="G133" s="121"/>
      <c r="H133" s="122">
        <f>C133+D133</f>
        <v>0</v>
      </c>
    </row>
    <row r="134" spans="1:8">
      <c r="A134" s="246"/>
      <c r="B134" s="51" t="s">
        <v>269</v>
      </c>
      <c r="C134" s="119">
        <f>SUM(C132:C133)</f>
        <v>0</v>
      </c>
      <c r="D134" s="119">
        <f t="shared" ref="D134:G134" si="30">SUM(D132:D133)</f>
        <v>0</v>
      </c>
      <c r="E134" s="119">
        <f t="shared" si="30"/>
        <v>0</v>
      </c>
      <c r="F134" s="119">
        <f t="shared" si="30"/>
        <v>0</v>
      </c>
      <c r="G134" s="119">
        <f t="shared" si="30"/>
        <v>0</v>
      </c>
      <c r="H134" s="119">
        <f>SUM(H132:H133)</f>
        <v>0</v>
      </c>
    </row>
    <row r="135" spans="1:8">
      <c r="A135" s="253">
        <v>34</v>
      </c>
      <c r="B135" s="6" t="s">
        <v>164</v>
      </c>
      <c r="C135" s="7"/>
      <c r="D135" s="7"/>
      <c r="E135" s="6"/>
      <c r="F135" s="6"/>
      <c r="G135" s="6"/>
      <c r="H135" s="8"/>
    </row>
    <row r="136" spans="1:8">
      <c r="A136" s="245"/>
      <c r="B136" s="22"/>
      <c r="C136" s="121"/>
      <c r="D136" s="121"/>
      <c r="E136" s="121"/>
      <c r="F136" s="121"/>
      <c r="G136" s="121"/>
      <c r="H136" s="122">
        <f>C136+D136</f>
        <v>0</v>
      </c>
    </row>
    <row r="137" spans="1:8">
      <c r="A137" s="245"/>
      <c r="B137" s="22"/>
      <c r="C137" s="121"/>
      <c r="D137" s="121"/>
      <c r="E137" s="121"/>
      <c r="F137" s="121"/>
      <c r="G137" s="121"/>
      <c r="H137" s="122">
        <f>C137+D137</f>
        <v>0</v>
      </c>
    </row>
    <row r="138" spans="1:8">
      <c r="A138" s="246"/>
      <c r="B138" s="51" t="s">
        <v>270</v>
      </c>
      <c r="C138" s="119">
        <f>SUM(C136:C137)</f>
        <v>0</v>
      </c>
      <c r="D138" s="119">
        <f t="shared" ref="D138:G138" si="31">SUM(D136:D137)</f>
        <v>0</v>
      </c>
      <c r="E138" s="119">
        <f t="shared" si="31"/>
        <v>0</v>
      </c>
      <c r="F138" s="119">
        <f t="shared" si="31"/>
        <v>0</v>
      </c>
      <c r="G138" s="119">
        <f t="shared" si="31"/>
        <v>0</v>
      </c>
      <c r="H138" s="119">
        <f>SUM(H136:H137)</f>
        <v>0</v>
      </c>
    </row>
    <row r="139" spans="1:8">
      <c r="A139" s="253">
        <v>35</v>
      </c>
      <c r="B139" s="6" t="s">
        <v>165</v>
      </c>
      <c r="C139" s="7"/>
      <c r="D139" s="7"/>
      <c r="E139" s="6"/>
      <c r="F139" s="6"/>
      <c r="G139" s="6"/>
      <c r="H139" s="8"/>
    </row>
    <row r="140" spans="1:8">
      <c r="A140" s="245"/>
      <c r="B140" s="22"/>
      <c r="C140" s="121"/>
      <c r="D140" s="121"/>
      <c r="E140" s="121"/>
      <c r="F140" s="121"/>
      <c r="G140" s="121"/>
      <c r="H140" s="122">
        <f>C140+D140</f>
        <v>0</v>
      </c>
    </row>
    <row r="141" spans="1:8">
      <c r="A141" s="245"/>
      <c r="B141" s="22"/>
      <c r="C141" s="121"/>
      <c r="D141" s="121"/>
      <c r="E141" s="121"/>
      <c r="F141" s="121"/>
      <c r="G141" s="121"/>
      <c r="H141" s="122">
        <f>C141+D141</f>
        <v>0</v>
      </c>
    </row>
    <row r="142" spans="1:8">
      <c r="A142" s="246"/>
      <c r="B142" s="51" t="s">
        <v>271</v>
      </c>
      <c r="C142" s="119">
        <f>SUM(C140:C141)</f>
        <v>0</v>
      </c>
      <c r="D142" s="119">
        <f t="shared" ref="D142:G142" si="32">SUM(D140:D141)</f>
        <v>0</v>
      </c>
      <c r="E142" s="119">
        <f t="shared" si="32"/>
        <v>0</v>
      </c>
      <c r="F142" s="119">
        <f t="shared" si="32"/>
        <v>0</v>
      </c>
      <c r="G142" s="119">
        <f t="shared" si="32"/>
        <v>0</v>
      </c>
      <c r="H142" s="119">
        <f>SUM(H140:H141)</f>
        <v>0</v>
      </c>
    </row>
    <row r="143" spans="1:8">
      <c r="A143" s="253">
        <v>36</v>
      </c>
      <c r="B143" s="6" t="s">
        <v>166</v>
      </c>
      <c r="C143" s="7"/>
      <c r="D143" s="7"/>
      <c r="E143" s="6"/>
      <c r="F143" s="6"/>
      <c r="G143" s="6"/>
      <c r="H143" s="8"/>
    </row>
    <row r="144" spans="1:8">
      <c r="A144" s="245"/>
      <c r="B144" s="22"/>
      <c r="C144" s="121"/>
      <c r="D144" s="121"/>
      <c r="E144" s="121"/>
      <c r="F144" s="121"/>
      <c r="G144" s="121"/>
      <c r="H144" s="122">
        <f>C144+D144</f>
        <v>0</v>
      </c>
    </row>
    <row r="145" spans="1:8">
      <c r="A145" s="245"/>
      <c r="B145" s="22"/>
      <c r="C145" s="121"/>
      <c r="D145" s="121"/>
      <c r="E145" s="121"/>
      <c r="F145" s="121"/>
      <c r="G145" s="121"/>
      <c r="H145" s="122">
        <f>C145+D145</f>
        <v>0</v>
      </c>
    </row>
    <row r="146" spans="1:8" s="8" customFormat="1">
      <c r="A146" s="246"/>
      <c r="B146" s="51" t="s">
        <v>272</v>
      </c>
      <c r="C146" s="119">
        <f>SUM(C144:C145)</f>
        <v>0</v>
      </c>
      <c r="D146" s="119">
        <f t="shared" ref="D146:G146" si="33">SUM(D144:D145)</f>
        <v>0</v>
      </c>
      <c r="E146" s="119">
        <f t="shared" si="33"/>
        <v>0</v>
      </c>
      <c r="F146" s="119">
        <f t="shared" si="33"/>
        <v>0</v>
      </c>
      <c r="G146" s="119">
        <f t="shared" si="33"/>
        <v>0</v>
      </c>
      <c r="H146" s="119">
        <f>SUM(H144:H145)</f>
        <v>0</v>
      </c>
    </row>
    <row r="147" spans="1:8" s="8" customFormat="1">
      <c r="A147" s="253">
        <v>37</v>
      </c>
      <c r="B147" s="6" t="s">
        <v>167</v>
      </c>
      <c r="C147" s="7"/>
      <c r="D147" s="7"/>
      <c r="E147" s="6"/>
      <c r="F147" s="6"/>
      <c r="G147" s="6"/>
    </row>
    <row r="148" spans="1:8" s="8" customFormat="1">
      <c r="A148" s="245"/>
      <c r="B148" s="22"/>
      <c r="C148" s="121"/>
      <c r="D148" s="121"/>
      <c r="E148" s="121"/>
      <c r="F148" s="121"/>
      <c r="G148" s="121"/>
      <c r="H148" s="122">
        <f>C148+D148</f>
        <v>0</v>
      </c>
    </row>
    <row r="149" spans="1:8" s="8" customFormat="1">
      <c r="A149" s="245"/>
      <c r="B149" s="22"/>
      <c r="C149" s="121"/>
      <c r="D149" s="121"/>
      <c r="E149" s="121"/>
      <c r="F149" s="121"/>
      <c r="G149" s="121"/>
      <c r="H149" s="122">
        <f>C149+D149</f>
        <v>0</v>
      </c>
    </row>
    <row r="150" spans="1:8" s="8" customFormat="1">
      <c r="A150" s="246"/>
      <c r="B150" s="51" t="s">
        <v>273</v>
      </c>
      <c r="C150" s="119">
        <f t="shared" ref="C150" si="34">SUM(C148:C149)</f>
        <v>0</v>
      </c>
      <c r="D150" s="119">
        <f t="shared" ref="D150" si="35">SUM(D148:D149)</f>
        <v>0</v>
      </c>
      <c r="E150" s="119">
        <f t="shared" ref="E150:G150" si="36">SUM(E148:E149)</f>
        <v>0</v>
      </c>
      <c r="F150" s="119">
        <f t="shared" si="36"/>
        <v>0</v>
      </c>
      <c r="G150" s="119">
        <f t="shared" si="36"/>
        <v>0</v>
      </c>
      <c r="H150" s="119">
        <f>SUM(H148:H149)</f>
        <v>0</v>
      </c>
    </row>
    <row r="151" spans="1:8" s="8" customFormat="1">
      <c r="A151" s="253">
        <v>38</v>
      </c>
      <c r="B151" s="6" t="s">
        <v>168</v>
      </c>
      <c r="C151" s="74"/>
      <c r="D151" s="74"/>
      <c r="E151" s="74"/>
      <c r="F151" s="74"/>
      <c r="G151" s="74"/>
    </row>
    <row r="152" spans="1:8" s="8" customFormat="1">
      <c r="A152" s="245"/>
      <c r="B152" s="22"/>
      <c r="C152" s="121"/>
      <c r="D152" s="121"/>
      <c r="E152" s="121"/>
      <c r="F152" s="121"/>
      <c r="G152" s="121"/>
      <c r="H152" s="122">
        <f>C152+D152</f>
        <v>0</v>
      </c>
    </row>
    <row r="153" spans="1:8" s="8" customFormat="1">
      <c r="A153" s="245"/>
      <c r="B153" s="22"/>
      <c r="C153" s="121"/>
      <c r="D153" s="121"/>
      <c r="E153" s="121"/>
      <c r="F153" s="121"/>
      <c r="G153" s="121"/>
      <c r="H153" s="122">
        <f>C153+D153</f>
        <v>0</v>
      </c>
    </row>
    <row r="154" spans="1:8" s="8" customFormat="1">
      <c r="A154" s="246"/>
      <c r="B154" s="51" t="s">
        <v>274</v>
      </c>
      <c r="C154" s="119">
        <f t="shared" ref="C154" si="37">SUM(C152:C153)</f>
        <v>0</v>
      </c>
      <c r="D154" s="119">
        <f t="shared" ref="D154" si="38">SUM(D152:D153)</f>
        <v>0</v>
      </c>
      <c r="E154" s="119">
        <f t="shared" ref="E154:G154" si="39">SUM(E152:E153)</f>
        <v>0</v>
      </c>
      <c r="F154" s="119">
        <f t="shared" si="39"/>
        <v>0</v>
      </c>
      <c r="G154" s="119">
        <f t="shared" si="39"/>
        <v>0</v>
      </c>
      <c r="H154" s="119">
        <f>SUM(H152:H153)</f>
        <v>0</v>
      </c>
    </row>
    <row r="155" spans="1:8">
      <c r="A155" s="253">
        <v>39</v>
      </c>
      <c r="B155" s="6" t="s">
        <v>169</v>
      </c>
      <c r="C155" s="74"/>
      <c r="D155" s="74"/>
      <c r="E155" s="74"/>
      <c r="F155" s="74"/>
      <c r="G155" s="74"/>
      <c r="H155" s="8"/>
    </row>
    <row r="156" spans="1:8">
      <c r="A156" s="245"/>
      <c r="B156" s="22"/>
      <c r="C156" s="121"/>
      <c r="D156" s="121"/>
      <c r="E156" s="121"/>
      <c r="F156" s="121"/>
      <c r="G156" s="121"/>
      <c r="H156" s="122">
        <f>C156+D156</f>
        <v>0</v>
      </c>
    </row>
    <row r="157" spans="1:8">
      <c r="A157" s="245"/>
      <c r="B157" s="22"/>
      <c r="C157" s="121"/>
      <c r="D157" s="121"/>
      <c r="E157" s="121"/>
      <c r="F157" s="121"/>
      <c r="G157" s="121"/>
      <c r="H157" s="122">
        <f>C157+D157</f>
        <v>0</v>
      </c>
    </row>
    <row r="158" spans="1:8">
      <c r="A158" s="246"/>
      <c r="B158" s="51" t="s">
        <v>275</v>
      </c>
      <c r="C158" s="119">
        <f t="shared" ref="C158" si="40">SUM(C156:C157)</f>
        <v>0</v>
      </c>
      <c r="D158" s="119">
        <f t="shared" ref="D158" si="41">SUM(D156:D157)</f>
        <v>0</v>
      </c>
      <c r="E158" s="119">
        <f t="shared" ref="E158:G158" si="42">SUM(E156:E157)</f>
        <v>0</v>
      </c>
      <c r="F158" s="119">
        <f t="shared" si="42"/>
        <v>0</v>
      </c>
      <c r="G158" s="119">
        <f t="shared" si="42"/>
        <v>0</v>
      </c>
      <c r="H158" s="119">
        <f>SUM(H156:H157)</f>
        <v>0</v>
      </c>
    </row>
    <row r="159" spans="1:8">
      <c r="A159" s="253">
        <v>40</v>
      </c>
      <c r="B159" s="6" t="s">
        <v>170</v>
      </c>
      <c r="C159" s="74"/>
      <c r="D159" s="74"/>
      <c r="E159" s="74"/>
      <c r="F159" s="74"/>
      <c r="G159" s="74"/>
      <c r="H159" s="8"/>
    </row>
    <row r="160" spans="1:8">
      <c r="A160" s="245"/>
      <c r="B160" s="22"/>
      <c r="C160" s="121"/>
      <c r="D160" s="121"/>
      <c r="E160" s="121"/>
      <c r="F160" s="121"/>
      <c r="G160" s="121"/>
      <c r="H160" s="122">
        <f>C160+D160</f>
        <v>0</v>
      </c>
    </row>
    <row r="161" spans="1:8">
      <c r="A161" s="245"/>
      <c r="B161" s="22"/>
      <c r="C161" s="121"/>
      <c r="D161" s="121"/>
      <c r="E161" s="121"/>
      <c r="F161" s="121"/>
      <c r="G161" s="121"/>
      <c r="H161" s="122">
        <f>C161+D161</f>
        <v>0</v>
      </c>
    </row>
    <row r="162" spans="1:8">
      <c r="A162" s="246"/>
      <c r="B162" s="51" t="s">
        <v>276</v>
      </c>
      <c r="C162" s="119">
        <f t="shared" ref="C162" si="43">SUM(C160:C161)</f>
        <v>0</v>
      </c>
      <c r="D162" s="119">
        <f t="shared" ref="D162" si="44">SUM(D160:D161)</f>
        <v>0</v>
      </c>
      <c r="E162" s="119">
        <f t="shared" ref="E162:G162" si="45">SUM(E160:E161)</f>
        <v>0</v>
      </c>
      <c r="F162" s="119">
        <f t="shared" si="45"/>
        <v>0</v>
      </c>
      <c r="G162" s="119">
        <f t="shared" si="45"/>
        <v>0</v>
      </c>
      <c r="H162" s="119">
        <f>SUM(H160:H161)</f>
        <v>0</v>
      </c>
    </row>
    <row r="163" spans="1:8">
      <c r="A163" s="253">
        <v>41</v>
      </c>
      <c r="B163" s="6" t="s">
        <v>171</v>
      </c>
      <c r="C163" s="74"/>
      <c r="D163" s="74"/>
      <c r="E163" s="74"/>
      <c r="F163" s="74"/>
      <c r="G163" s="74"/>
      <c r="H163" s="8"/>
    </row>
    <row r="164" spans="1:8">
      <c r="A164" s="245"/>
      <c r="B164" s="22"/>
      <c r="C164" s="121"/>
      <c r="D164" s="121"/>
      <c r="E164" s="121"/>
      <c r="F164" s="121"/>
      <c r="G164" s="121"/>
      <c r="H164" s="122">
        <f>C164+D164</f>
        <v>0</v>
      </c>
    </row>
    <row r="165" spans="1:8">
      <c r="A165" s="245"/>
      <c r="B165" s="22"/>
      <c r="C165" s="121"/>
      <c r="D165" s="121"/>
      <c r="E165" s="121"/>
      <c r="F165" s="121"/>
      <c r="G165" s="121"/>
      <c r="H165" s="122">
        <f>C165+D165</f>
        <v>0</v>
      </c>
    </row>
    <row r="166" spans="1:8">
      <c r="A166" s="246"/>
      <c r="B166" s="51" t="s">
        <v>278</v>
      </c>
      <c r="C166" s="119">
        <f t="shared" ref="C166" si="46">SUM(C164:C165)</f>
        <v>0</v>
      </c>
      <c r="D166" s="119">
        <f t="shared" ref="D166" si="47">SUM(D164:D165)</f>
        <v>0</v>
      </c>
      <c r="E166" s="119">
        <f t="shared" ref="E166:G166" si="48">SUM(E164:E165)</f>
        <v>0</v>
      </c>
      <c r="F166" s="119">
        <f t="shared" si="48"/>
        <v>0</v>
      </c>
      <c r="G166" s="119">
        <f t="shared" si="48"/>
        <v>0</v>
      </c>
      <c r="H166" s="119">
        <f>SUM(H164:H165)</f>
        <v>0</v>
      </c>
    </row>
    <row r="167" spans="1:8">
      <c r="A167" s="253">
        <v>42</v>
      </c>
      <c r="B167" s="6" t="s">
        <v>172</v>
      </c>
      <c r="C167" s="74"/>
      <c r="D167" s="74"/>
      <c r="E167" s="74"/>
      <c r="F167" s="74"/>
      <c r="G167" s="74"/>
      <c r="H167" s="8"/>
    </row>
    <row r="168" spans="1:8">
      <c r="A168" s="245"/>
      <c r="B168" s="22"/>
      <c r="C168" s="121"/>
      <c r="D168" s="121"/>
      <c r="E168" s="121"/>
      <c r="F168" s="121"/>
      <c r="G168" s="121"/>
      <c r="H168" s="122">
        <f>C168+D168</f>
        <v>0</v>
      </c>
    </row>
    <row r="169" spans="1:8">
      <c r="A169" s="245"/>
      <c r="B169" s="22"/>
      <c r="C169" s="121"/>
      <c r="D169" s="121"/>
      <c r="E169" s="121"/>
      <c r="F169" s="121"/>
      <c r="G169" s="121"/>
      <c r="H169" s="122">
        <f>C169+D169</f>
        <v>0</v>
      </c>
    </row>
    <row r="170" spans="1:8">
      <c r="A170" s="246"/>
      <c r="B170" s="51" t="s">
        <v>277</v>
      </c>
      <c r="C170" s="119">
        <f t="shared" ref="C170" si="49">SUM(C168:C169)</f>
        <v>0</v>
      </c>
      <c r="D170" s="119">
        <f t="shared" ref="D170" si="50">SUM(D168:D169)</f>
        <v>0</v>
      </c>
      <c r="E170" s="119">
        <f t="shared" ref="E170:G170" si="51">SUM(E168:E169)</f>
        <v>0</v>
      </c>
      <c r="F170" s="119">
        <f t="shared" si="51"/>
        <v>0</v>
      </c>
      <c r="G170" s="119">
        <f t="shared" si="51"/>
        <v>0</v>
      </c>
      <c r="H170" s="119">
        <f>SUM(H168:H169)</f>
        <v>0</v>
      </c>
    </row>
    <row r="171" spans="1:8">
      <c r="A171" s="253">
        <v>43</v>
      </c>
      <c r="B171" s="6" t="s">
        <v>173</v>
      </c>
      <c r="C171" s="74"/>
      <c r="D171" s="74"/>
      <c r="E171" s="74"/>
      <c r="F171" s="74"/>
      <c r="G171" s="74"/>
      <c r="H171" s="8"/>
    </row>
    <row r="172" spans="1:8">
      <c r="A172" s="245"/>
      <c r="B172" s="22"/>
      <c r="C172" s="121"/>
      <c r="D172" s="121"/>
      <c r="E172" s="121"/>
      <c r="F172" s="121"/>
      <c r="G172" s="121"/>
      <c r="H172" s="122">
        <f>C172+D172</f>
        <v>0</v>
      </c>
    </row>
    <row r="173" spans="1:8">
      <c r="A173" s="245"/>
      <c r="B173" s="22"/>
      <c r="C173" s="121"/>
      <c r="D173" s="121"/>
      <c r="E173" s="121"/>
      <c r="F173" s="121"/>
      <c r="G173" s="121"/>
      <c r="H173" s="122">
        <f>C173+D173</f>
        <v>0</v>
      </c>
    </row>
    <row r="174" spans="1:8">
      <c r="A174" s="246"/>
      <c r="B174" s="51" t="s">
        <v>279</v>
      </c>
      <c r="C174" s="119">
        <f t="shared" ref="C174" si="52">SUM(C172:C173)</f>
        <v>0</v>
      </c>
      <c r="D174" s="119">
        <f t="shared" ref="D174" si="53">SUM(D172:D173)</f>
        <v>0</v>
      </c>
      <c r="E174" s="119">
        <f t="shared" ref="E174:G174" si="54">SUM(E172:E173)</f>
        <v>0</v>
      </c>
      <c r="F174" s="119">
        <f t="shared" si="54"/>
        <v>0</v>
      </c>
      <c r="G174" s="119">
        <f t="shared" si="54"/>
        <v>0</v>
      </c>
      <c r="H174" s="119">
        <f>SUM(H172:H173)</f>
        <v>0</v>
      </c>
    </row>
    <row r="175" spans="1:8">
      <c r="A175" s="253">
        <v>44</v>
      </c>
      <c r="B175" s="6" t="s">
        <v>174</v>
      </c>
      <c r="C175" s="74"/>
      <c r="D175" s="74"/>
      <c r="E175" s="74"/>
      <c r="F175" s="74"/>
      <c r="G175" s="74"/>
      <c r="H175" s="8"/>
    </row>
    <row r="176" spans="1:8">
      <c r="A176" s="245"/>
      <c r="B176" s="22"/>
      <c r="C176" s="121"/>
      <c r="D176" s="121"/>
      <c r="E176" s="121"/>
      <c r="F176" s="121"/>
      <c r="G176" s="121"/>
      <c r="H176" s="122">
        <f>C176+D176</f>
        <v>0</v>
      </c>
    </row>
    <row r="177" spans="1:8">
      <c r="A177" s="245"/>
      <c r="B177" s="22"/>
      <c r="C177" s="121"/>
      <c r="D177" s="121"/>
      <c r="E177" s="121"/>
      <c r="F177" s="121"/>
      <c r="G177" s="121"/>
      <c r="H177" s="122">
        <f>C177+D177</f>
        <v>0</v>
      </c>
    </row>
    <row r="178" spans="1:8">
      <c r="A178" s="246"/>
      <c r="B178" s="51" t="s">
        <v>280</v>
      </c>
      <c r="C178" s="119">
        <f t="shared" ref="C178" si="55">SUM(C176:C177)</f>
        <v>0</v>
      </c>
      <c r="D178" s="119">
        <f t="shared" ref="D178" si="56">SUM(D176:D177)</f>
        <v>0</v>
      </c>
      <c r="E178" s="119">
        <f t="shared" ref="E178:G178" si="57">SUM(E176:E177)</f>
        <v>0</v>
      </c>
      <c r="F178" s="119">
        <f t="shared" si="57"/>
        <v>0</v>
      </c>
      <c r="G178" s="119">
        <f t="shared" si="57"/>
        <v>0</v>
      </c>
      <c r="H178" s="119">
        <f>SUM(H176:H177)</f>
        <v>0</v>
      </c>
    </row>
    <row r="179" spans="1:8">
      <c r="A179" s="253">
        <v>45</v>
      </c>
      <c r="B179" s="6" t="s">
        <v>175</v>
      </c>
      <c r="C179" s="74"/>
      <c r="D179" s="74"/>
      <c r="E179" s="74"/>
      <c r="F179" s="74"/>
      <c r="G179" s="74"/>
      <c r="H179" s="8"/>
    </row>
    <row r="180" spans="1:8">
      <c r="A180" s="245"/>
      <c r="B180" s="22"/>
      <c r="C180" s="121"/>
      <c r="D180" s="121"/>
      <c r="E180" s="121"/>
      <c r="F180" s="121"/>
      <c r="G180" s="121"/>
      <c r="H180" s="122">
        <f>C180+D180</f>
        <v>0</v>
      </c>
    </row>
    <row r="181" spans="1:8">
      <c r="A181" s="245"/>
      <c r="B181" s="22"/>
      <c r="C181" s="121"/>
      <c r="D181" s="121"/>
      <c r="E181" s="121"/>
      <c r="F181" s="121"/>
      <c r="G181" s="121"/>
      <c r="H181" s="122">
        <f>C181+D181</f>
        <v>0</v>
      </c>
    </row>
    <row r="182" spans="1:8">
      <c r="A182" s="246"/>
      <c r="B182" s="51" t="s">
        <v>281</v>
      </c>
      <c r="C182" s="119">
        <f t="shared" ref="C182" si="58">SUM(C180:C181)</f>
        <v>0</v>
      </c>
      <c r="D182" s="119">
        <f t="shared" ref="D182" si="59">SUM(D180:D181)</f>
        <v>0</v>
      </c>
      <c r="E182" s="119">
        <f t="shared" ref="E182:G182" si="60">SUM(E180:E181)</f>
        <v>0</v>
      </c>
      <c r="F182" s="119">
        <f t="shared" si="60"/>
        <v>0</v>
      </c>
      <c r="G182" s="119">
        <f t="shared" si="60"/>
        <v>0</v>
      </c>
      <c r="H182" s="119">
        <f>SUM(H180:H181)</f>
        <v>0</v>
      </c>
    </row>
    <row r="183" spans="1:8">
      <c r="A183" s="253">
        <v>46</v>
      </c>
      <c r="B183" s="6" t="s">
        <v>176</v>
      </c>
      <c r="C183" s="74"/>
      <c r="D183" s="74"/>
      <c r="E183" s="74"/>
      <c r="F183" s="74"/>
      <c r="G183" s="74"/>
      <c r="H183" s="8"/>
    </row>
    <row r="184" spans="1:8">
      <c r="A184" s="245"/>
      <c r="B184" s="22"/>
      <c r="C184" s="121"/>
      <c r="D184" s="121"/>
      <c r="E184" s="121"/>
      <c r="F184" s="121"/>
      <c r="G184" s="121"/>
      <c r="H184" s="122">
        <f>C184+D184</f>
        <v>0</v>
      </c>
    </row>
    <row r="185" spans="1:8">
      <c r="A185" s="245"/>
      <c r="B185" s="22"/>
      <c r="C185" s="121"/>
      <c r="D185" s="121"/>
      <c r="E185" s="121"/>
      <c r="F185" s="121"/>
      <c r="G185" s="121"/>
      <c r="H185" s="122">
        <f>C185+D185</f>
        <v>0</v>
      </c>
    </row>
    <row r="186" spans="1:8">
      <c r="A186" s="246"/>
      <c r="B186" s="51" t="s">
        <v>282</v>
      </c>
      <c r="C186" s="119">
        <f t="shared" ref="C186" si="61">SUM(C184:C185)</f>
        <v>0</v>
      </c>
      <c r="D186" s="119">
        <f t="shared" ref="D186" si="62">SUM(D184:D185)</f>
        <v>0</v>
      </c>
      <c r="E186" s="119">
        <f t="shared" ref="E186:G186" si="63">SUM(E184:E185)</f>
        <v>0</v>
      </c>
      <c r="F186" s="119">
        <f t="shared" si="63"/>
        <v>0</v>
      </c>
      <c r="G186" s="119">
        <f t="shared" si="63"/>
        <v>0</v>
      </c>
      <c r="H186" s="119">
        <f>SUM(H184:H185)</f>
        <v>0</v>
      </c>
    </row>
    <row r="187" spans="1:8">
      <c r="A187" s="253">
        <v>47</v>
      </c>
      <c r="B187" s="6" t="s">
        <v>177</v>
      </c>
      <c r="C187" s="74"/>
      <c r="D187" s="74"/>
      <c r="E187" s="74"/>
      <c r="F187" s="74"/>
      <c r="G187" s="74"/>
      <c r="H187" s="8"/>
    </row>
    <row r="188" spans="1:8">
      <c r="A188" s="245"/>
      <c r="B188" s="22"/>
      <c r="C188" s="121"/>
      <c r="D188" s="121"/>
      <c r="E188" s="121"/>
      <c r="F188" s="121"/>
      <c r="G188" s="121"/>
      <c r="H188" s="122">
        <f>C188+D188</f>
        <v>0</v>
      </c>
    </row>
    <row r="189" spans="1:8">
      <c r="A189" s="245"/>
      <c r="B189" s="22"/>
      <c r="C189" s="121"/>
      <c r="D189" s="121"/>
      <c r="E189" s="121"/>
      <c r="F189" s="121"/>
      <c r="G189" s="121"/>
      <c r="H189" s="122">
        <f>C189+D189</f>
        <v>0</v>
      </c>
    </row>
    <row r="190" spans="1:8">
      <c r="A190" s="246"/>
      <c r="B190" s="51" t="s">
        <v>283</v>
      </c>
      <c r="C190" s="119">
        <f t="shared" ref="C190" si="64">SUM(C188:C189)</f>
        <v>0</v>
      </c>
      <c r="D190" s="119">
        <f t="shared" ref="D190" si="65">SUM(D188:D189)</f>
        <v>0</v>
      </c>
      <c r="E190" s="119">
        <f t="shared" ref="E190:G190" si="66">SUM(E188:E189)</f>
        <v>0</v>
      </c>
      <c r="F190" s="119">
        <f t="shared" si="66"/>
        <v>0</v>
      </c>
      <c r="G190" s="119">
        <f t="shared" si="66"/>
        <v>0</v>
      </c>
      <c r="H190" s="119">
        <f>SUM(H188:H189)</f>
        <v>0</v>
      </c>
    </row>
    <row r="191" spans="1:8">
      <c r="A191" s="253">
        <v>48</v>
      </c>
      <c r="B191" s="6" t="s">
        <v>178</v>
      </c>
      <c r="C191" s="74"/>
      <c r="D191" s="74"/>
      <c r="E191" s="74"/>
      <c r="F191" s="74"/>
      <c r="G191" s="74"/>
      <c r="H191" s="8"/>
    </row>
    <row r="192" spans="1:8">
      <c r="A192" s="245"/>
      <c r="B192" s="22"/>
      <c r="C192" s="121"/>
      <c r="D192" s="121"/>
      <c r="E192" s="121"/>
      <c r="F192" s="121"/>
      <c r="G192" s="121"/>
      <c r="H192" s="122">
        <f>C192+D192</f>
        <v>0</v>
      </c>
    </row>
    <row r="193" spans="1:8">
      <c r="A193" s="245"/>
      <c r="B193" s="22"/>
      <c r="C193" s="121"/>
      <c r="D193" s="121"/>
      <c r="E193" s="121"/>
      <c r="F193" s="121"/>
      <c r="G193" s="121"/>
      <c r="H193" s="122">
        <f>C193+D193</f>
        <v>0</v>
      </c>
    </row>
    <row r="194" spans="1:8">
      <c r="A194" s="246"/>
      <c r="B194" s="51" t="s">
        <v>284</v>
      </c>
      <c r="C194" s="119">
        <f t="shared" ref="C194" si="67">SUM(C192:C193)</f>
        <v>0</v>
      </c>
      <c r="D194" s="119">
        <f t="shared" ref="D194" si="68">SUM(D192:D193)</f>
        <v>0</v>
      </c>
      <c r="E194" s="119">
        <f t="shared" ref="E194:G194" si="69">SUM(E192:E193)</f>
        <v>0</v>
      </c>
      <c r="F194" s="119">
        <f t="shared" si="69"/>
        <v>0</v>
      </c>
      <c r="G194" s="119">
        <f t="shared" si="69"/>
        <v>0</v>
      </c>
      <c r="H194" s="119">
        <f>SUM(H192:H193)</f>
        <v>0</v>
      </c>
    </row>
    <row r="195" spans="1:8">
      <c r="A195" s="253">
        <v>49</v>
      </c>
      <c r="B195" s="6" t="s">
        <v>179</v>
      </c>
      <c r="C195" s="74"/>
      <c r="D195" s="74"/>
      <c r="E195" s="74"/>
      <c r="F195" s="74"/>
      <c r="G195" s="74"/>
      <c r="H195" s="8"/>
    </row>
    <row r="196" spans="1:8">
      <c r="A196" s="245"/>
      <c r="B196" s="22"/>
      <c r="C196" s="121"/>
      <c r="D196" s="121"/>
      <c r="E196" s="121"/>
      <c r="F196" s="121"/>
      <c r="G196" s="121"/>
      <c r="H196" s="122">
        <f>C196+D196</f>
        <v>0</v>
      </c>
    </row>
    <row r="197" spans="1:8">
      <c r="A197" s="245"/>
      <c r="B197" s="22"/>
      <c r="C197" s="121"/>
      <c r="D197" s="121"/>
      <c r="E197" s="121"/>
      <c r="F197" s="121"/>
      <c r="G197" s="121"/>
      <c r="H197" s="122">
        <f>C197+D197</f>
        <v>0</v>
      </c>
    </row>
    <row r="198" spans="1:8">
      <c r="A198" s="246"/>
      <c r="B198" s="51" t="s">
        <v>285</v>
      </c>
      <c r="C198" s="119">
        <f t="shared" ref="C198" si="70">SUM(C196:C197)</f>
        <v>0</v>
      </c>
      <c r="D198" s="119">
        <f t="shared" ref="D198" si="71">SUM(D196:D197)</f>
        <v>0</v>
      </c>
      <c r="E198" s="119">
        <f t="shared" ref="E198:G198" si="72">SUM(E196:E197)</f>
        <v>0</v>
      </c>
      <c r="F198" s="119">
        <f t="shared" si="72"/>
        <v>0</v>
      </c>
      <c r="G198" s="119">
        <f t="shared" si="72"/>
        <v>0</v>
      </c>
      <c r="H198" s="119">
        <f>SUM(H196:H197)</f>
        <v>0</v>
      </c>
    </row>
    <row r="199" spans="1:8">
      <c r="A199" s="253">
        <v>50</v>
      </c>
      <c r="B199" s="6" t="s">
        <v>180</v>
      </c>
      <c r="C199" s="74"/>
      <c r="D199" s="74"/>
      <c r="E199" s="74"/>
      <c r="F199" s="74"/>
      <c r="G199" s="74"/>
      <c r="H199" s="8"/>
    </row>
    <row r="200" spans="1:8">
      <c r="A200" s="245"/>
      <c r="B200" s="22"/>
      <c r="C200" s="121"/>
      <c r="D200" s="121"/>
      <c r="E200" s="121"/>
      <c r="F200" s="121"/>
      <c r="G200" s="121"/>
      <c r="H200" s="122">
        <f>C200+D200</f>
        <v>0</v>
      </c>
    </row>
    <row r="201" spans="1:8">
      <c r="A201" s="245"/>
      <c r="B201" s="22"/>
      <c r="C201" s="121"/>
      <c r="D201" s="121"/>
      <c r="E201" s="121"/>
      <c r="F201" s="121"/>
      <c r="G201" s="121"/>
      <c r="H201" s="122">
        <f>C201+D201</f>
        <v>0</v>
      </c>
    </row>
    <row r="202" spans="1:8">
      <c r="A202" s="246"/>
      <c r="B202" s="51" t="s">
        <v>286</v>
      </c>
      <c r="C202" s="119">
        <f t="shared" ref="C202" si="73">SUM(C200:C201)</f>
        <v>0</v>
      </c>
      <c r="D202" s="119">
        <f t="shared" ref="D202" si="74">SUM(D200:D201)</f>
        <v>0</v>
      </c>
      <c r="E202" s="119">
        <f t="shared" ref="E202:G202" si="75">SUM(E200:E201)</f>
        <v>0</v>
      </c>
      <c r="F202" s="119">
        <f t="shared" si="75"/>
        <v>0</v>
      </c>
      <c r="G202" s="119">
        <f t="shared" si="75"/>
        <v>0</v>
      </c>
      <c r="H202" s="119">
        <f>SUM(H200:H201)</f>
        <v>0</v>
      </c>
    </row>
    <row r="203" spans="1:8">
      <c r="A203" s="253">
        <v>51</v>
      </c>
      <c r="B203" s="6" t="s">
        <v>181</v>
      </c>
      <c r="C203" s="74"/>
      <c r="D203" s="74"/>
      <c r="E203" s="74"/>
      <c r="F203" s="74"/>
      <c r="G203" s="74"/>
      <c r="H203" s="8"/>
    </row>
    <row r="204" spans="1:8">
      <c r="A204" s="245"/>
      <c r="B204" s="22"/>
      <c r="C204" s="121"/>
      <c r="D204" s="121"/>
      <c r="E204" s="121"/>
      <c r="F204" s="121"/>
      <c r="G204" s="121"/>
      <c r="H204" s="122">
        <f>C204+D204</f>
        <v>0</v>
      </c>
    </row>
    <row r="205" spans="1:8">
      <c r="A205" s="245"/>
      <c r="B205" s="22"/>
      <c r="C205" s="121"/>
      <c r="D205" s="121"/>
      <c r="E205" s="121"/>
      <c r="F205" s="121"/>
      <c r="G205" s="121"/>
      <c r="H205" s="122">
        <f>C205+D205</f>
        <v>0</v>
      </c>
    </row>
    <row r="206" spans="1:8">
      <c r="A206" s="246"/>
      <c r="B206" s="51" t="s">
        <v>287</v>
      </c>
      <c r="C206" s="119">
        <f t="shared" ref="C206" si="76">SUM(C204:C205)</f>
        <v>0</v>
      </c>
      <c r="D206" s="119">
        <f t="shared" ref="D206" si="77">SUM(D204:D205)</f>
        <v>0</v>
      </c>
      <c r="E206" s="119">
        <f t="shared" ref="E206:G206" si="78">SUM(E204:E205)</f>
        <v>0</v>
      </c>
      <c r="F206" s="119">
        <f t="shared" si="78"/>
        <v>0</v>
      </c>
      <c r="G206" s="119">
        <f t="shared" si="78"/>
        <v>0</v>
      </c>
      <c r="H206" s="119">
        <f>SUM(H204:H205)</f>
        <v>0</v>
      </c>
    </row>
    <row r="207" spans="1:8">
      <c r="A207" s="253">
        <v>52</v>
      </c>
      <c r="B207" s="6" t="s">
        <v>182</v>
      </c>
      <c r="C207" s="74"/>
      <c r="D207" s="74"/>
      <c r="E207" s="74"/>
      <c r="F207" s="74"/>
      <c r="G207" s="74"/>
      <c r="H207" s="8"/>
    </row>
    <row r="208" spans="1:8">
      <c r="A208" s="245"/>
      <c r="B208" s="22"/>
      <c r="C208" s="121"/>
      <c r="D208" s="121"/>
      <c r="E208" s="121"/>
      <c r="F208" s="121"/>
      <c r="G208" s="121"/>
      <c r="H208" s="122">
        <f>C208+D208</f>
        <v>0</v>
      </c>
    </row>
    <row r="209" spans="1:8">
      <c r="A209" s="245"/>
      <c r="B209" s="22"/>
      <c r="C209" s="121"/>
      <c r="D209" s="121"/>
      <c r="E209" s="121"/>
      <c r="F209" s="121"/>
      <c r="G209" s="121"/>
      <c r="H209" s="122">
        <f>C209+D209</f>
        <v>0</v>
      </c>
    </row>
    <row r="210" spans="1:8">
      <c r="A210" s="246"/>
      <c r="B210" s="51" t="s">
        <v>288</v>
      </c>
      <c r="C210" s="119">
        <f t="shared" ref="C210" si="79">SUM(C208:C209)</f>
        <v>0</v>
      </c>
      <c r="D210" s="119">
        <f t="shared" ref="D210" si="80">SUM(D208:D209)</f>
        <v>0</v>
      </c>
      <c r="E210" s="119">
        <f t="shared" ref="E210:G210" si="81">SUM(E208:E209)</f>
        <v>0</v>
      </c>
      <c r="F210" s="119">
        <f t="shared" si="81"/>
        <v>0</v>
      </c>
      <c r="G210" s="119">
        <f t="shared" si="81"/>
        <v>0</v>
      </c>
      <c r="H210" s="119">
        <f>SUM(H208:H209)</f>
        <v>0</v>
      </c>
    </row>
    <row r="211" spans="1:8">
      <c r="A211" s="253">
        <v>53</v>
      </c>
      <c r="B211" s="6" t="s">
        <v>183</v>
      </c>
      <c r="C211" s="74"/>
      <c r="D211" s="74"/>
      <c r="E211" s="74"/>
      <c r="F211" s="74"/>
      <c r="G211" s="74"/>
      <c r="H211" s="8"/>
    </row>
    <row r="212" spans="1:8">
      <c r="A212" s="245"/>
      <c r="B212" s="22"/>
      <c r="C212" s="121"/>
      <c r="D212" s="121"/>
      <c r="E212" s="121"/>
      <c r="F212" s="121"/>
      <c r="G212" s="121"/>
      <c r="H212" s="122">
        <f>C212+D212</f>
        <v>0</v>
      </c>
    </row>
    <row r="213" spans="1:8">
      <c r="A213" s="245"/>
      <c r="B213" s="22"/>
      <c r="C213" s="121"/>
      <c r="D213" s="121"/>
      <c r="E213" s="121"/>
      <c r="F213" s="121"/>
      <c r="G213" s="121"/>
      <c r="H213" s="122">
        <f>C213+D213</f>
        <v>0</v>
      </c>
    </row>
    <row r="214" spans="1:8">
      <c r="A214" s="246"/>
      <c r="B214" s="51" t="s">
        <v>289</v>
      </c>
      <c r="C214" s="119">
        <f t="shared" ref="C214" si="82">SUM(C212:C213)</f>
        <v>0</v>
      </c>
      <c r="D214" s="119">
        <f t="shared" ref="D214" si="83">SUM(D212:D213)</f>
        <v>0</v>
      </c>
      <c r="E214" s="119">
        <f t="shared" ref="E214:G214" si="84">SUM(E212:E213)</f>
        <v>0</v>
      </c>
      <c r="F214" s="119">
        <f t="shared" si="84"/>
        <v>0</v>
      </c>
      <c r="G214" s="119">
        <f t="shared" si="84"/>
        <v>0</v>
      </c>
      <c r="H214" s="119">
        <f>SUM(H212:H213)</f>
        <v>0</v>
      </c>
    </row>
    <row r="215" spans="1:8">
      <c r="A215" s="253">
        <v>54</v>
      </c>
      <c r="B215" s="6" t="s">
        <v>184</v>
      </c>
      <c r="C215" s="74"/>
      <c r="D215" s="74"/>
      <c r="E215" s="74"/>
      <c r="F215" s="74"/>
      <c r="G215" s="74"/>
      <c r="H215" s="8"/>
    </row>
    <row r="216" spans="1:8">
      <c r="A216" s="245"/>
      <c r="B216" s="22"/>
      <c r="C216" s="121"/>
      <c r="D216" s="121"/>
      <c r="E216" s="121"/>
      <c r="F216" s="121"/>
      <c r="G216" s="121"/>
      <c r="H216" s="122">
        <f>C216+D216</f>
        <v>0</v>
      </c>
    </row>
    <row r="217" spans="1:8">
      <c r="A217" s="245"/>
      <c r="B217" s="22"/>
      <c r="C217" s="121"/>
      <c r="D217" s="121"/>
      <c r="E217" s="121"/>
      <c r="F217" s="121"/>
      <c r="G217" s="121"/>
      <c r="H217" s="122">
        <f>C217+D217</f>
        <v>0</v>
      </c>
    </row>
    <row r="218" spans="1:8">
      <c r="A218" s="246"/>
      <c r="B218" s="51" t="s">
        <v>290</v>
      </c>
      <c r="C218" s="119">
        <f t="shared" ref="C218" si="85">SUM(C216:C217)</f>
        <v>0</v>
      </c>
      <c r="D218" s="119">
        <f t="shared" ref="D218" si="86">SUM(D216:D217)</f>
        <v>0</v>
      </c>
      <c r="E218" s="119">
        <f t="shared" ref="E218:G218" si="87">SUM(E216:E217)</f>
        <v>0</v>
      </c>
      <c r="F218" s="119">
        <f t="shared" si="87"/>
        <v>0</v>
      </c>
      <c r="G218" s="119">
        <f t="shared" si="87"/>
        <v>0</v>
      </c>
      <c r="H218" s="119">
        <f>SUM(H216:H217)</f>
        <v>0</v>
      </c>
    </row>
    <row r="219" spans="1:8">
      <c r="A219" s="253">
        <v>55</v>
      </c>
      <c r="B219" s="6" t="s">
        <v>185</v>
      </c>
      <c r="C219" s="74"/>
      <c r="D219" s="74"/>
      <c r="E219" s="74"/>
      <c r="F219" s="74"/>
      <c r="G219" s="74"/>
      <c r="H219" s="8"/>
    </row>
    <row r="220" spans="1:8">
      <c r="A220" s="245"/>
      <c r="B220" s="22"/>
      <c r="C220" s="121"/>
      <c r="D220" s="121"/>
      <c r="E220" s="121"/>
      <c r="F220" s="121"/>
      <c r="G220" s="121"/>
      <c r="H220" s="122">
        <f>C220+D220</f>
        <v>0</v>
      </c>
    </row>
    <row r="221" spans="1:8">
      <c r="A221" s="245"/>
      <c r="B221" s="22"/>
      <c r="C221" s="121"/>
      <c r="D221" s="121"/>
      <c r="E221" s="121"/>
      <c r="F221" s="121"/>
      <c r="G221" s="121"/>
      <c r="H221" s="122">
        <f>C221+D221</f>
        <v>0</v>
      </c>
    </row>
    <row r="222" spans="1:8">
      <c r="A222" s="246"/>
      <c r="B222" s="51" t="s">
        <v>291</v>
      </c>
      <c r="C222" s="119">
        <f t="shared" ref="C222" si="88">SUM(C220:C221)</f>
        <v>0</v>
      </c>
      <c r="D222" s="119">
        <f t="shared" ref="D222" si="89">SUM(D220:D221)</f>
        <v>0</v>
      </c>
      <c r="E222" s="119">
        <f t="shared" ref="E222:G222" si="90">SUM(E220:E221)</f>
        <v>0</v>
      </c>
      <c r="F222" s="119">
        <f t="shared" si="90"/>
        <v>0</v>
      </c>
      <c r="G222" s="119">
        <f t="shared" si="90"/>
        <v>0</v>
      </c>
      <c r="H222" s="119">
        <f>SUM(H220:H221)</f>
        <v>0</v>
      </c>
    </row>
    <row r="223" spans="1:8">
      <c r="A223" s="253">
        <v>56</v>
      </c>
      <c r="B223" s="6" t="s">
        <v>186</v>
      </c>
      <c r="C223" s="74"/>
      <c r="D223" s="74"/>
      <c r="E223" s="74"/>
      <c r="F223" s="74"/>
      <c r="G223" s="74"/>
      <c r="H223" s="8"/>
    </row>
    <row r="224" spans="1:8">
      <c r="A224" s="245"/>
      <c r="B224" s="22"/>
      <c r="C224" s="121"/>
      <c r="D224" s="121"/>
      <c r="E224" s="121"/>
      <c r="F224" s="121"/>
      <c r="G224" s="121"/>
      <c r="H224" s="122">
        <f>C224+D224</f>
        <v>0</v>
      </c>
    </row>
    <row r="225" spans="1:8">
      <c r="A225" s="245"/>
      <c r="B225" s="22"/>
      <c r="C225" s="121"/>
      <c r="D225" s="121"/>
      <c r="E225" s="121"/>
      <c r="F225" s="121"/>
      <c r="G225" s="121"/>
      <c r="H225" s="122">
        <f>C225+D225</f>
        <v>0</v>
      </c>
    </row>
    <row r="226" spans="1:8">
      <c r="A226" s="246"/>
      <c r="B226" s="51" t="s">
        <v>292</v>
      </c>
      <c r="C226" s="119">
        <f t="shared" ref="C226" si="91">SUM(C224:C225)</f>
        <v>0</v>
      </c>
      <c r="D226" s="119">
        <f t="shared" ref="D226" si="92">SUM(D224:D225)</f>
        <v>0</v>
      </c>
      <c r="E226" s="119">
        <f t="shared" ref="E226:G226" si="93">SUM(E224:E225)</f>
        <v>0</v>
      </c>
      <c r="F226" s="119">
        <f t="shared" si="93"/>
        <v>0</v>
      </c>
      <c r="G226" s="119">
        <f t="shared" si="93"/>
        <v>0</v>
      </c>
      <c r="H226" s="119">
        <f>SUM(H224:H225)</f>
        <v>0</v>
      </c>
    </row>
    <row r="227" spans="1:8">
      <c r="A227" s="253">
        <v>57</v>
      </c>
      <c r="B227" s="6" t="s">
        <v>195</v>
      </c>
      <c r="C227" s="74"/>
      <c r="D227" s="74"/>
      <c r="E227" s="74"/>
      <c r="F227" s="74"/>
      <c r="G227" s="74"/>
      <c r="H227" s="8"/>
    </row>
    <row r="228" spans="1:8">
      <c r="A228" s="245"/>
      <c r="B228" s="22"/>
      <c r="C228" s="121"/>
      <c r="D228" s="121"/>
      <c r="E228" s="121"/>
      <c r="F228" s="121"/>
      <c r="G228" s="121"/>
      <c r="H228" s="122">
        <f>C228+D228</f>
        <v>0</v>
      </c>
    </row>
    <row r="229" spans="1:8">
      <c r="A229" s="245"/>
      <c r="B229" s="22"/>
      <c r="C229" s="121"/>
      <c r="D229" s="121"/>
      <c r="E229" s="121"/>
      <c r="F229" s="121"/>
      <c r="G229" s="121"/>
      <c r="H229" s="122">
        <f>C229+D229</f>
        <v>0</v>
      </c>
    </row>
    <row r="230" spans="1:8">
      <c r="A230" s="246"/>
      <c r="B230" s="51" t="s">
        <v>293</v>
      </c>
      <c r="C230" s="119">
        <f t="shared" ref="C230" si="94">SUM(C228:C229)</f>
        <v>0</v>
      </c>
      <c r="D230" s="119">
        <f t="shared" ref="D230" si="95">SUM(D228:D229)</f>
        <v>0</v>
      </c>
      <c r="E230" s="119">
        <f t="shared" ref="E230:G230" si="96">SUM(E228:E229)</f>
        <v>0</v>
      </c>
      <c r="F230" s="119">
        <f t="shared" si="96"/>
        <v>0</v>
      </c>
      <c r="G230" s="119">
        <f t="shared" si="96"/>
        <v>0</v>
      </c>
      <c r="H230" s="119">
        <f>SUM(H228:H229)</f>
        <v>0</v>
      </c>
    </row>
    <row r="231" spans="1:8">
      <c r="A231" s="253">
        <v>58</v>
      </c>
      <c r="B231" s="6" t="s">
        <v>187</v>
      </c>
      <c r="C231" s="74"/>
      <c r="D231" s="74"/>
      <c r="E231" s="74"/>
      <c r="F231" s="74"/>
      <c r="G231" s="74"/>
      <c r="H231" s="8"/>
    </row>
    <row r="232" spans="1:8">
      <c r="A232" s="245"/>
      <c r="B232" s="22"/>
      <c r="C232" s="121"/>
      <c r="D232" s="121"/>
      <c r="E232" s="121"/>
      <c r="F232" s="121"/>
      <c r="G232" s="121"/>
      <c r="H232" s="122">
        <f>C232+D232</f>
        <v>0</v>
      </c>
    </row>
    <row r="233" spans="1:8">
      <c r="A233" s="245"/>
      <c r="B233" s="22"/>
      <c r="C233" s="121"/>
      <c r="D233" s="121"/>
      <c r="E233" s="121"/>
      <c r="F233" s="121"/>
      <c r="G233" s="121"/>
      <c r="H233" s="122">
        <f>C233+D233</f>
        <v>0</v>
      </c>
    </row>
    <row r="234" spans="1:8">
      <c r="A234" s="246"/>
      <c r="B234" s="51" t="s">
        <v>294</v>
      </c>
      <c r="C234" s="119">
        <f t="shared" ref="C234" si="97">SUM(C232:C233)</f>
        <v>0</v>
      </c>
      <c r="D234" s="119">
        <f t="shared" ref="D234" si="98">SUM(D232:D233)</f>
        <v>0</v>
      </c>
      <c r="E234" s="119">
        <f t="shared" ref="E234:G234" si="99">SUM(E232:E233)</f>
        <v>0</v>
      </c>
      <c r="F234" s="119">
        <f t="shared" si="99"/>
        <v>0</v>
      </c>
      <c r="G234" s="119">
        <f t="shared" si="99"/>
        <v>0</v>
      </c>
      <c r="H234" s="119">
        <f>SUM(H232:H233)</f>
        <v>0</v>
      </c>
    </row>
    <row r="235" spans="1:8">
      <c r="A235" s="253">
        <v>59</v>
      </c>
      <c r="B235" s="6" t="s">
        <v>188</v>
      </c>
      <c r="C235" s="74"/>
      <c r="D235" s="74"/>
      <c r="E235" s="74"/>
      <c r="F235" s="74"/>
      <c r="G235" s="74"/>
      <c r="H235" s="8"/>
    </row>
    <row r="236" spans="1:8">
      <c r="A236" s="245"/>
      <c r="B236" s="22"/>
      <c r="C236" s="121"/>
      <c r="D236" s="121"/>
      <c r="E236" s="121"/>
      <c r="F236" s="121"/>
      <c r="G236" s="121"/>
      <c r="H236" s="122">
        <f>C236+D236</f>
        <v>0</v>
      </c>
    </row>
    <row r="237" spans="1:8">
      <c r="A237" s="245"/>
      <c r="B237" s="22"/>
      <c r="C237" s="121"/>
      <c r="D237" s="121"/>
      <c r="E237" s="121"/>
      <c r="F237" s="121"/>
      <c r="G237" s="121"/>
      <c r="H237" s="122">
        <f>C237+D237</f>
        <v>0</v>
      </c>
    </row>
    <row r="238" spans="1:8">
      <c r="A238" s="246"/>
      <c r="B238" s="51" t="s">
        <v>295</v>
      </c>
      <c r="C238" s="119">
        <f t="shared" ref="C238" si="100">SUM(C236:C237)</f>
        <v>0</v>
      </c>
      <c r="D238" s="119">
        <f t="shared" ref="D238" si="101">SUM(D236:D237)</f>
        <v>0</v>
      </c>
      <c r="E238" s="119">
        <f t="shared" ref="E238:G238" si="102">SUM(E236:E237)</f>
        <v>0</v>
      </c>
      <c r="F238" s="119">
        <f t="shared" si="102"/>
        <v>0</v>
      </c>
      <c r="G238" s="119">
        <f t="shared" si="102"/>
        <v>0</v>
      </c>
      <c r="H238" s="119">
        <f>SUM(H236:H237)</f>
        <v>0</v>
      </c>
    </row>
    <row r="239" spans="1:8" ht="12" customHeight="1">
      <c r="A239" s="254" t="s">
        <v>11</v>
      </c>
      <c r="B239" s="255"/>
      <c r="C239" s="123">
        <f>C238+C234+C230+C226+C222+C218+C214+C210+C206+C202+C198+C194+C190+C186+C182+C178+C174+C170+C166+C162+C158+C154+C150+C146+C142+C138+C134+C130+C126+C122+C118+C114+C110+C106+C102+C98+C94+C90+C86+C82+C78+C74+C70+C66+C62+C58+C54+C50+C40+C45</f>
        <v>0</v>
      </c>
      <c r="D239" s="123">
        <f>D238+D234+D230+D226+D222+D218+D214+D210+D206+D202+D198+D194+D190+D186+D182+D178+D174+D170+D166+D162+D158+D154+D150+D146+D142+D138+D134+D130+D126+D122+D118+D114+D110+D106+D102+D98+D94+D90+D86+D82+D78+D74+D70+D66+D62+D58+D54+D50+D40+D45</f>
        <v>0</v>
      </c>
      <c r="E239" s="123">
        <f>E238+E234+E230+E226+E222+E218+E214+E210+E206+E202+E198+E194+E190+E186+E182+E178+E174+E170+E166+E162+E158+E154+E150+E146+E142+E138+E134+E130+E126+E122+E118+E114+E110+E106+E102+E98+E94+E90+E86+E82+E78+E74+E70+E66+E62+E58+E54+E50+E40+E45</f>
        <v>0</v>
      </c>
      <c r="F239" s="123">
        <f>F238+F234+F230+F226+F222+F218+F214+F210+F206+F202+F198+F194+F190+F186+F182+F178+F174+F170+F166+F162+F158+F154+F150+F146+F142+F138+F134+F130+F126+F122+F118+F114+F110+F106+F102+F98+F94+F90+F86+F82+F78+F74+F70+F66+F62+F58+F54+F50+F40+F45</f>
        <v>0</v>
      </c>
      <c r="G239" s="123">
        <f>G238+G234+G230+G226+G222+G218+G214+G210+G206+G202+G198+G194+G190+G186+G182+G178+G174+G170+G166+G162+G158+G154+G150+G146+G142+G138+G134+G130+G126+G122+G118+G114+G110+G106+G102+G98+G94+G90+G86+G82+G78+G74+G70+G66+G62+G58+G54+G50+G40+G45</f>
        <v>0</v>
      </c>
      <c r="H239" s="123">
        <f>C239+D239</f>
        <v>0</v>
      </c>
    </row>
    <row r="240" spans="1:8" ht="24">
      <c r="A240" s="29" t="s">
        <v>0</v>
      </c>
      <c r="B240" s="29" t="s">
        <v>1</v>
      </c>
      <c r="C240" s="28" t="s">
        <v>2</v>
      </c>
      <c r="D240" s="29" t="s">
        <v>3</v>
      </c>
      <c r="E240" s="30" t="s">
        <v>189</v>
      </c>
      <c r="F240" s="29" t="s">
        <v>220</v>
      </c>
      <c r="G240" s="29" t="s">
        <v>221</v>
      </c>
      <c r="H240" s="29" t="s">
        <v>4</v>
      </c>
    </row>
    <row r="241" spans="1:8">
      <c r="A241" s="179" t="s">
        <v>12</v>
      </c>
      <c r="B241" s="180"/>
      <c r="C241" s="39"/>
      <c r="D241" s="39"/>
      <c r="E241" s="39"/>
      <c r="F241" s="39"/>
      <c r="G241" s="39"/>
      <c r="H241" s="40"/>
    </row>
    <row r="242" spans="1:8" ht="11.45" customHeight="1">
      <c r="A242" s="253">
        <v>60</v>
      </c>
      <c r="B242" s="6" t="s">
        <v>206</v>
      </c>
      <c r="C242" s="7"/>
      <c r="D242" s="7"/>
      <c r="E242" s="6"/>
      <c r="F242" s="6"/>
      <c r="G242" s="6"/>
      <c r="H242" s="8"/>
    </row>
    <row r="243" spans="1:8">
      <c r="A243" s="245"/>
      <c r="B243" s="22"/>
      <c r="C243" s="72"/>
      <c r="D243" s="72"/>
      <c r="E243" s="72"/>
      <c r="F243" s="72"/>
      <c r="G243" s="72"/>
      <c r="H243" s="52">
        <f>C243+D243</f>
        <v>0</v>
      </c>
    </row>
    <row r="244" spans="1:8">
      <c r="A244" s="245"/>
      <c r="B244" s="22"/>
      <c r="C244" s="72"/>
      <c r="D244" s="72"/>
      <c r="E244" s="72"/>
      <c r="F244" s="72"/>
      <c r="G244" s="72"/>
      <c r="H244" s="52">
        <f>C244+D244</f>
        <v>0</v>
      </c>
    </row>
    <row r="245" spans="1:8">
      <c r="A245" s="245"/>
      <c r="B245" s="22"/>
      <c r="C245" s="72"/>
      <c r="D245" s="72"/>
      <c r="E245" s="72"/>
      <c r="F245" s="72"/>
      <c r="G245" s="72"/>
      <c r="H245" s="52">
        <f>C245+D245</f>
        <v>0</v>
      </c>
    </row>
    <row r="246" spans="1:8">
      <c r="A246" s="246"/>
      <c r="B246" s="51" t="s">
        <v>207</v>
      </c>
      <c r="C246" s="119">
        <f t="shared" ref="C246" si="103">SUM(C243:C245)</f>
        <v>0</v>
      </c>
      <c r="D246" s="119">
        <f t="shared" ref="D246" si="104">SUM(D243:D245)</f>
        <v>0</v>
      </c>
      <c r="E246" s="119">
        <f t="shared" ref="E246:G246" si="105">SUM(E243:E245)</f>
        <v>0</v>
      </c>
      <c r="F246" s="119">
        <f t="shared" si="105"/>
        <v>0</v>
      </c>
      <c r="G246" s="119">
        <f t="shared" si="105"/>
        <v>0</v>
      </c>
      <c r="H246" s="119">
        <f>SUM(H243:H245)</f>
        <v>0</v>
      </c>
    </row>
    <row r="247" spans="1:8">
      <c r="A247" s="253">
        <v>61</v>
      </c>
      <c r="B247" s="10" t="s">
        <v>208</v>
      </c>
      <c r="C247" s="74"/>
      <c r="D247" s="74"/>
      <c r="E247" s="74"/>
      <c r="F247" s="74"/>
      <c r="G247" s="74"/>
      <c r="H247" s="8"/>
    </row>
    <row r="248" spans="1:8">
      <c r="A248" s="245"/>
      <c r="B248" s="22"/>
      <c r="C248" s="72"/>
      <c r="D248" s="72"/>
      <c r="E248" s="72"/>
      <c r="F248" s="72"/>
      <c r="G248" s="72"/>
      <c r="H248" s="52">
        <f>C248+D248</f>
        <v>0</v>
      </c>
    </row>
    <row r="249" spans="1:8">
      <c r="A249" s="245"/>
      <c r="B249" s="22"/>
      <c r="C249" s="72"/>
      <c r="D249" s="72"/>
      <c r="E249" s="72"/>
      <c r="F249" s="72"/>
      <c r="G249" s="72"/>
      <c r="H249" s="52">
        <f>C249+D249</f>
        <v>0</v>
      </c>
    </row>
    <row r="250" spans="1:8">
      <c r="A250" s="245"/>
      <c r="B250" s="22"/>
      <c r="C250" s="72"/>
      <c r="D250" s="72"/>
      <c r="E250" s="72"/>
      <c r="F250" s="72"/>
      <c r="G250" s="72"/>
      <c r="H250" s="52">
        <f>C250+D250</f>
        <v>0</v>
      </c>
    </row>
    <row r="251" spans="1:8">
      <c r="A251" s="246"/>
      <c r="B251" s="51" t="s">
        <v>296</v>
      </c>
      <c r="C251" s="119">
        <f t="shared" ref="C251" si="106">SUM(C248:C250)</f>
        <v>0</v>
      </c>
      <c r="D251" s="119">
        <f t="shared" ref="D251" si="107">SUM(D248:D250)</f>
        <v>0</v>
      </c>
      <c r="E251" s="119">
        <f t="shared" ref="E251:G251" si="108">SUM(E248:E250)</f>
        <v>0</v>
      </c>
      <c r="F251" s="119">
        <f t="shared" si="108"/>
        <v>0</v>
      </c>
      <c r="G251" s="119">
        <f t="shared" si="108"/>
        <v>0</v>
      </c>
      <c r="H251" s="119">
        <f>SUM(H248:H250)</f>
        <v>0</v>
      </c>
    </row>
    <row r="252" spans="1:8">
      <c r="A252" s="253">
        <v>62</v>
      </c>
      <c r="B252" s="10" t="s">
        <v>209</v>
      </c>
      <c r="C252" s="74"/>
      <c r="D252" s="74"/>
      <c r="E252" s="74"/>
      <c r="F252" s="74"/>
      <c r="G252" s="74"/>
      <c r="H252" s="8"/>
    </row>
    <row r="253" spans="1:8">
      <c r="A253" s="245"/>
      <c r="B253" s="22"/>
      <c r="C253" s="72"/>
      <c r="D253" s="72"/>
      <c r="E253" s="72"/>
      <c r="F253" s="72"/>
      <c r="G253" s="72"/>
      <c r="H253" s="52">
        <f>C253+D253</f>
        <v>0</v>
      </c>
    </row>
    <row r="254" spans="1:8">
      <c r="A254" s="245"/>
      <c r="B254" s="22"/>
      <c r="C254" s="72"/>
      <c r="D254" s="72"/>
      <c r="E254" s="72"/>
      <c r="F254" s="72"/>
      <c r="G254" s="72"/>
      <c r="H254" s="52">
        <f>C254+D254</f>
        <v>0</v>
      </c>
    </row>
    <row r="255" spans="1:8">
      <c r="A255" s="245"/>
      <c r="B255" s="22"/>
      <c r="C255" s="72"/>
      <c r="D255" s="72"/>
      <c r="E255" s="72"/>
      <c r="F255" s="72"/>
      <c r="G255" s="72"/>
      <c r="H255" s="52">
        <f>C255+D255</f>
        <v>0</v>
      </c>
    </row>
    <row r="256" spans="1:8">
      <c r="A256" s="246"/>
      <c r="B256" s="51" t="s">
        <v>297</v>
      </c>
      <c r="C256" s="119">
        <f t="shared" ref="C256" si="109">SUM(C253:C255)</f>
        <v>0</v>
      </c>
      <c r="D256" s="119">
        <f t="shared" ref="D256" si="110">SUM(D253:D255)</f>
        <v>0</v>
      </c>
      <c r="E256" s="119">
        <f t="shared" ref="E256:G256" si="111">SUM(E253:E255)</f>
        <v>0</v>
      </c>
      <c r="F256" s="119">
        <f t="shared" si="111"/>
        <v>0</v>
      </c>
      <c r="G256" s="119">
        <f t="shared" si="111"/>
        <v>0</v>
      </c>
      <c r="H256" s="119">
        <f>SUM(H253:H255)</f>
        <v>0</v>
      </c>
    </row>
    <row r="257" spans="1:8">
      <c r="A257" s="253">
        <v>63</v>
      </c>
      <c r="B257" s="10" t="s">
        <v>210</v>
      </c>
      <c r="C257" s="74"/>
      <c r="D257" s="74"/>
      <c r="E257" s="74"/>
      <c r="F257" s="74"/>
      <c r="G257" s="74"/>
      <c r="H257" s="8"/>
    </row>
    <row r="258" spans="1:8">
      <c r="A258" s="245"/>
      <c r="B258" s="22"/>
      <c r="C258" s="72"/>
      <c r="D258" s="72"/>
      <c r="E258" s="72"/>
      <c r="F258" s="72"/>
      <c r="G258" s="72"/>
      <c r="H258" s="52">
        <f>C258+D258</f>
        <v>0</v>
      </c>
    </row>
    <row r="259" spans="1:8">
      <c r="A259" s="245"/>
      <c r="B259" s="22"/>
      <c r="C259" s="72"/>
      <c r="D259" s="72"/>
      <c r="E259" s="72"/>
      <c r="F259" s="72"/>
      <c r="G259" s="72"/>
      <c r="H259" s="52">
        <f>C259+D259</f>
        <v>0</v>
      </c>
    </row>
    <row r="260" spans="1:8">
      <c r="A260" s="245"/>
      <c r="B260" s="22"/>
      <c r="C260" s="72"/>
      <c r="D260" s="72"/>
      <c r="E260" s="72"/>
      <c r="F260" s="72"/>
      <c r="G260" s="72"/>
      <c r="H260" s="52">
        <f>C260+D260</f>
        <v>0</v>
      </c>
    </row>
    <row r="261" spans="1:8">
      <c r="A261" s="246"/>
      <c r="B261" s="51" t="s">
        <v>298</v>
      </c>
      <c r="C261" s="119">
        <f t="shared" ref="C261" si="112">SUM(C258:C260)</f>
        <v>0</v>
      </c>
      <c r="D261" s="119">
        <f t="shared" ref="D261" si="113">SUM(D258:D260)</f>
        <v>0</v>
      </c>
      <c r="E261" s="119">
        <f t="shared" ref="E261:G261" si="114">SUM(E258:E260)</f>
        <v>0</v>
      </c>
      <c r="F261" s="119">
        <f t="shared" si="114"/>
        <v>0</v>
      </c>
      <c r="G261" s="119">
        <f t="shared" si="114"/>
        <v>0</v>
      </c>
      <c r="H261" s="119">
        <f>SUM(H258:H260)</f>
        <v>0</v>
      </c>
    </row>
    <row r="262" spans="1:8">
      <c r="A262" s="253">
        <v>64</v>
      </c>
      <c r="B262" s="10" t="s">
        <v>211</v>
      </c>
      <c r="C262" s="74"/>
      <c r="D262" s="74"/>
      <c r="E262" s="74"/>
      <c r="F262" s="74"/>
      <c r="G262" s="74"/>
      <c r="H262" s="8"/>
    </row>
    <row r="263" spans="1:8">
      <c r="A263" s="245"/>
      <c r="B263" s="22"/>
      <c r="C263" s="72"/>
      <c r="D263" s="72"/>
      <c r="E263" s="72"/>
      <c r="F263" s="72"/>
      <c r="G263" s="72"/>
      <c r="H263" s="52">
        <f>C263+D263</f>
        <v>0</v>
      </c>
    </row>
    <row r="264" spans="1:8">
      <c r="A264" s="245"/>
      <c r="B264" s="22"/>
      <c r="C264" s="72"/>
      <c r="D264" s="72"/>
      <c r="E264" s="72"/>
      <c r="F264" s="72"/>
      <c r="G264" s="72"/>
      <c r="H264" s="52">
        <f>C264+D264</f>
        <v>0</v>
      </c>
    </row>
    <row r="265" spans="1:8">
      <c r="A265" s="245"/>
      <c r="B265" s="22"/>
      <c r="C265" s="72"/>
      <c r="D265" s="72"/>
      <c r="E265" s="72"/>
      <c r="F265" s="72"/>
      <c r="G265" s="72"/>
      <c r="H265" s="52">
        <f>C265+D265</f>
        <v>0</v>
      </c>
    </row>
    <row r="266" spans="1:8">
      <c r="A266" s="246"/>
      <c r="B266" s="51" t="s">
        <v>299</v>
      </c>
      <c r="C266" s="119">
        <f t="shared" ref="C266" si="115">SUM(C263:C265)</f>
        <v>0</v>
      </c>
      <c r="D266" s="119">
        <f t="shared" ref="D266" si="116">SUM(D263:D265)</f>
        <v>0</v>
      </c>
      <c r="E266" s="119">
        <f t="shared" ref="E266:G266" si="117">SUM(E263:E265)</f>
        <v>0</v>
      </c>
      <c r="F266" s="119">
        <f t="shared" si="117"/>
        <v>0</v>
      </c>
      <c r="G266" s="119">
        <f t="shared" si="117"/>
        <v>0</v>
      </c>
      <c r="H266" s="119">
        <f>SUM(H263:H265)</f>
        <v>0</v>
      </c>
    </row>
    <row r="267" spans="1:8">
      <c r="A267" s="253">
        <v>65</v>
      </c>
      <c r="B267" s="10" t="s">
        <v>212</v>
      </c>
      <c r="C267" s="74"/>
      <c r="D267" s="74"/>
      <c r="E267" s="74"/>
      <c r="F267" s="74"/>
      <c r="G267" s="74"/>
      <c r="H267" s="8"/>
    </row>
    <row r="268" spans="1:8">
      <c r="A268" s="245"/>
      <c r="B268" s="22"/>
      <c r="C268" s="72"/>
      <c r="D268" s="72"/>
      <c r="E268" s="72"/>
      <c r="F268" s="72"/>
      <c r="G268" s="72"/>
      <c r="H268" s="52">
        <f>C268+D268</f>
        <v>0</v>
      </c>
    </row>
    <row r="269" spans="1:8">
      <c r="A269" s="245"/>
      <c r="B269" s="22"/>
      <c r="C269" s="72"/>
      <c r="D269" s="72"/>
      <c r="E269" s="72"/>
      <c r="F269" s="72"/>
      <c r="G269" s="72"/>
      <c r="H269" s="52">
        <f>C269+D269</f>
        <v>0</v>
      </c>
    </row>
    <row r="270" spans="1:8">
      <c r="A270" s="245"/>
      <c r="B270" s="22"/>
      <c r="C270" s="72"/>
      <c r="D270" s="72"/>
      <c r="E270" s="72"/>
      <c r="F270" s="72"/>
      <c r="G270" s="72"/>
      <c r="H270" s="52">
        <f>C270+D270</f>
        <v>0</v>
      </c>
    </row>
    <row r="271" spans="1:8">
      <c r="A271" s="246"/>
      <c r="B271" s="51" t="s">
        <v>300</v>
      </c>
      <c r="C271" s="119">
        <f t="shared" ref="C271" si="118">SUM(C268:C270)</f>
        <v>0</v>
      </c>
      <c r="D271" s="119">
        <f t="shared" ref="D271" si="119">SUM(D268:D270)</f>
        <v>0</v>
      </c>
      <c r="E271" s="119">
        <f t="shared" ref="E271:G271" si="120">SUM(E268:E270)</f>
        <v>0</v>
      </c>
      <c r="F271" s="119">
        <f t="shared" si="120"/>
        <v>0</v>
      </c>
      <c r="G271" s="119">
        <f t="shared" si="120"/>
        <v>0</v>
      </c>
      <c r="H271" s="119">
        <f>SUM(H268:H270)</f>
        <v>0</v>
      </c>
    </row>
    <row r="272" spans="1:8">
      <c r="A272" s="253">
        <v>66</v>
      </c>
      <c r="B272" s="10" t="s">
        <v>213</v>
      </c>
      <c r="C272" s="74"/>
      <c r="D272" s="74"/>
      <c r="E272" s="74"/>
      <c r="F272" s="74"/>
      <c r="G272" s="74"/>
      <c r="H272" s="8"/>
    </row>
    <row r="273" spans="1:8">
      <c r="A273" s="245"/>
      <c r="B273" s="22"/>
      <c r="C273" s="72"/>
      <c r="D273" s="72"/>
      <c r="E273" s="72"/>
      <c r="F273" s="72"/>
      <c r="G273" s="72"/>
      <c r="H273" s="52">
        <f>C273+D273</f>
        <v>0</v>
      </c>
    </row>
    <row r="274" spans="1:8">
      <c r="A274" s="245"/>
      <c r="B274" s="22"/>
      <c r="C274" s="72"/>
      <c r="D274" s="72"/>
      <c r="E274" s="72"/>
      <c r="F274" s="72"/>
      <c r="G274" s="72"/>
      <c r="H274" s="52">
        <f>C274+D274</f>
        <v>0</v>
      </c>
    </row>
    <row r="275" spans="1:8">
      <c r="A275" s="246"/>
      <c r="B275" s="51" t="s">
        <v>301</v>
      </c>
      <c r="C275" s="119">
        <f t="shared" ref="C275" si="121">SUM(C273:C274)</f>
        <v>0</v>
      </c>
      <c r="D275" s="119">
        <f t="shared" ref="D275:H275" si="122">SUM(D273:D274)</f>
        <v>0</v>
      </c>
      <c r="E275" s="119">
        <f t="shared" ref="E275" si="123">SUM(E273:E274)</f>
        <v>0</v>
      </c>
      <c r="F275" s="119">
        <f t="shared" ref="F275" si="124">SUM(F273:F274)</f>
        <v>0</v>
      </c>
      <c r="G275" s="119">
        <f t="shared" ref="G275" si="125">SUM(G273:G274)</f>
        <v>0</v>
      </c>
      <c r="H275" s="119">
        <f t="shared" si="122"/>
        <v>0</v>
      </c>
    </row>
    <row r="276" spans="1:8">
      <c r="A276" s="253">
        <v>67</v>
      </c>
      <c r="B276" s="10" t="s">
        <v>214</v>
      </c>
      <c r="C276" s="74"/>
      <c r="D276" s="74"/>
      <c r="E276" s="74"/>
      <c r="F276" s="74"/>
      <c r="G276" s="74"/>
      <c r="H276" s="8"/>
    </row>
    <row r="277" spans="1:8">
      <c r="A277" s="245"/>
      <c r="B277" s="22"/>
      <c r="C277" s="72"/>
      <c r="D277" s="72"/>
      <c r="E277" s="72"/>
      <c r="F277" s="72"/>
      <c r="G277" s="72"/>
      <c r="H277" s="52">
        <f>C277+D277</f>
        <v>0</v>
      </c>
    </row>
    <row r="278" spans="1:8">
      <c r="A278" s="245"/>
      <c r="B278" s="22"/>
      <c r="C278" s="72"/>
      <c r="D278" s="72"/>
      <c r="E278" s="72"/>
      <c r="F278" s="72"/>
      <c r="G278" s="72"/>
      <c r="H278" s="52">
        <f>C278+D278</f>
        <v>0</v>
      </c>
    </row>
    <row r="279" spans="1:8">
      <c r="A279" s="245"/>
      <c r="B279" s="22"/>
      <c r="C279" s="72"/>
      <c r="D279" s="72"/>
      <c r="E279" s="72"/>
      <c r="F279" s="72"/>
      <c r="G279" s="72"/>
      <c r="H279" s="52">
        <f>C279+D279</f>
        <v>0</v>
      </c>
    </row>
    <row r="280" spans="1:8">
      <c r="A280" s="246"/>
      <c r="B280" s="51" t="s">
        <v>302</v>
      </c>
      <c r="C280" s="119">
        <f t="shared" ref="C280" si="126">SUM(C277:C279)</f>
        <v>0</v>
      </c>
      <c r="D280" s="119">
        <f t="shared" ref="D280" si="127">SUM(D277:D279)</f>
        <v>0</v>
      </c>
      <c r="E280" s="119">
        <f t="shared" ref="E280:G280" si="128">SUM(E277:E279)</f>
        <v>0</v>
      </c>
      <c r="F280" s="119">
        <f t="shared" si="128"/>
        <v>0</v>
      </c>
      <c r="G280" s="119">
        <f t="shared" si="128"/>
        <v>0</v>
      </c>
      <c r="H280" s="119">
        <f>SUM(H277:H279)</f>
        <v>0</v>
      </c>
    </row>
    <row r="281" spans="1:8">
      <c r="A281" s="253">
        <v>68</v>
      </c>
      <c r="B281" s="10" t="s">
        <v>215</v>
      </c>
      <c r="C281" s="74"/>
      <c r="D281" s="74"/>
      <c r="E281" s="74"/>
      <c r="F281" s="74"/>
      <c r="G281" s="74"/>
      <c r="H281" s="8"/>
    </row>
    <row r="282" spans="1:8">
      <c r="A282" s="245"/>
      <c r="B282" s="22"/>
      <c r="C282" s="72"/>
      <c r="D282" s="72"/>
      <c r="E282" s="72"/>
      <c r="F282" s="72"/>
      <c r="G282" s="72"/>
      <c r="H282" s="52">
        <f>C282+D282</f>
        <v>0</v>
      </c>
    </row>
    <row r="283" spans="1:8">
      <c r="A283" s="245"/>
      <c r="B283" s="22"/>
      <c r="C283" s="72"/>
      <c r="D283" s="72"/>
      <c r="E283" s="72"/>
      <c r="F283" s="72"/>
      <c r="G283" s="72"/>
      <c r="H283" s="52">
        <f>C283+D283</f>
        <v>0</v>
      </c>
    </row>
    <row r="284" spans="1:8">
      <c r="A284" s="246"/>
      <c r="B284" s="51" t="s">
        <v>303</v>
      </c>
      <c r="C284" s="119">
        <f t="shared" ref="C284" si="129">SUM(C282:C283)</f>
        <v>0</v>
      </c>
      <c r="D284" s="119">
        <f t="shared" ref="D284:H284" si="130">SUM(D282:D283)</f>
        <v>0</v>
      </c>
      <c r="E284" s="119">
        <f t="shared" ref="E284" si="131">SUM(E282:E283)</f>
        <v>0</v>
      </c>
      <c r="F284" s="119">
        <f t="shared" ref="F284" si="132">SUM(F282:F283)</f>
        <v>0</v>
      </c>
      <c r="G284" s="119">
        <f t="shared" ref="G284" si="133">SUM(G282:G283)</f>
        <v>0</v>
      </c>
      <c r="H284" s="119">
        <f t="shared" si="130"/>
        <v>0</v>
      </c>
    </row>
    <row r="285" spans="1:8">
      <c r="A285" s="253">
        <v>69</v>
      </c>
      <c r="B285" s="10" t="s">
        <v>216</v>
      </c>
      <c r="C285" s="74"/>
      <c r="D285" s="74"/>
      <c r="E285" s="74"/>
      <c r="F285" s="74"/>
      <c r="G285" s="74"/>
      <c r="H285" s="8"/>
    </row>
    <row r="286" spans="1:8">
      <c r="A286" s="245"/>
      <c r="B286" s="22"/>
      <c r="C286" s="72"/>
      <c r="D286" s="72"/>
      <c r="E286" s="72"/>
      <c r="F286" s="72"/>
      <c r="G286" s="72"/>
      <c r="H286" s="52">
        <f>C286+D286</f>
        <v>0</v>
      </c>
    </row>
    <row r="287" spans="1:8">
      <c r="A287" s="245"/>
      <c r="B287" s="22"/>
      <c r="C287" s="72"/>
      <c r="D287" s="72"/>
      <c r="E287" s="72"/>
      <c r="F287" s="72"/>
      <c r="G287" s="72"/>
      <c r="H287" s="52">
        <f>C287+D287</f>
        <v>0</v>
      </c>
    </row>
    <row r="288" spans="1:8">
      <c r="A288" s="246"/>
      <c r="B288" s="51" t="s">
        <v>304</v>
      </c>
      <c r="C288" s="119">
        <f t="shared" ref="C288" si="134">SUM(C286:C287)</f>
        <v>0</v>
      </c>
      <c r="D288" s="119">
        <f t="shared" ref="D288:H288" si="135">SUM(D286:D287)</f>
        <v>0</v>
      </c>
      <c r="E288" s="119">
        <f t="shared" ref="E288" si="136">SUM(E286:E287)</f>
        <v>0</v>
      </c>
      <c r="F288" s="119">
        <f t="shared" ref="F288" si="137">SUM(F286:F287)</f>
        <v>0</v>
      </c>
      <c r="G288" s="119">
        <f t="shared" ref="G288" si="138">SUM(G286:G287)</f>
        <v>0</v>
      </c>
      <c r="H288" s="119">
        <f t="shared" si="135"/>
        <v>0</v>
      </c>
    </row>
    <row r="289" spans="1:8" ht="12" customHeight="1">
      <c r="A289" s="179" t="s">
        <v>13</v>
      </c>
      <c r="B289" s="185"/>
      <c r="C289" s="123">
        <f>C288+C284+C280+C275+C271+C266+C261+C256+C251+C246</f>
        <v>0</v>
      </c>
      <c r="D289" s="123">
        <f t="shared" ref="D289:G289" si="139">D288+D284+D280+D275+D271+D266+D261+D256+D251+D246</f>
        <v>0</v>
      </c>
      <c r="E289" s="123">
        <f t="shared" si="139"/>
        <v>0</v>
      </c>
      <c r="F289" s="123">
        <f t="shared" si="139"/>
        <v>0</v>
      </c>
      <c r="G289" s="123">
        <f t="shared" si="139"/>
        <v>0</v>
      </c>
      <c r="H289" s="123">
        <f>C289+D289</f>
        <v>0</v>
      </c>
    </row>
    <row r="290" spans="1:8" ht="11.45" customHeight="1">
      <c r="A290" s="179" t="s">
        <v>226</v>
      </c>
      <c r="B290" s="185" t="s">
        <v>32</v>
      </c>
      <c r="C290" s="123">
        <f t="shared" ref="C290:H290" si="140">C289+C239</f>
        <v>0</v>
      </c>
      <c r="D290" s="123">
        <f t="shared" ref="D290" si="141">D289+D239</f>
        <v>0</v>
      </c>
      <c r="E290" s="123">
        <f t="shared" ref="E290" si="142">E289+E239</f>
        <v>0</v>
      </c>
      <c r="F290" s="123">
        <f t="shared" ref="F290" si="143">F289+F239</f>
        <v>0</v>
      </c>
      <c r="G290" s="123">
        <f t="shared" ref="G290" si="144">G289+G239</f>
        <v>0</v>
      </c>
      <c r="H290" s="123">
        <f t="shared" si="140"/>
        <v>0</v>
      </c>
    </row>
    <row r="291" spans="1:8" ht="24">
      <c r="A291" s="29" t="s">
        <v>0</v>
      </c>
      <c r="B291" s="29" t="s">
        <v>1</v>
      </c>
      <c r="C291" s="28" t="s">
        <v>2</v>
      </c>
      <c r="D291" s="29" t="s">
        <v>3</v>
      </c>
      <c r="E291" s="30" t="s">
        <v>189</v>
      </c>
      <c r="F291" s="29" t="s">
        <v>220</v>
      </c>
      <c r="G291" s="29" t="s">
        <v>221</v>
      </c>
      <c r="H291" s="29" t="s">
        <v>4</v>
      </c>
    </row>
    <row r="292" spans="1:8">
      <c r="A292" s="179" t="s">
        <v>15</v>
      </c>
      <c r="B292" s="180"/>
      <c r="C292" s="39"/>
      <c r="D292" s="39"/>
      <c r="E292" s="39"/>
      <c r="F292" s="39"/>
      <c r="G292" s="39"/>
      <c r="H292" s="40"/>
    </row>
    <row r="293" spans="1:8" ht="34.5">
      <c r="A293" s="253">
        <v>70</v>
      </c>
      <c r="B293" s="10" t="s">
        <v>34</v>
      </c>
      <c r="C293" s="7"/>
      <c r="D293" s="7"/>
      <c r="E293" s="10"/>
      <c r="F293" s="10"/>
      <c r="G293" s="10"/>
      <c r="H293" s="8"/>
    </row>
    <row r="294" spans="1:8">
      <c r="A294" s="245"/>
      <c r="B294" s="22"/>
      <c r="C294" s="72"/>
      <c r="D294" s="72"/>
      <c r="E294" s="72"/>
      <c r="F294" s="72"/>
      <c r="G294" s="72"/>
      <c r="H294" s="52">
        <f>C294+D294</f>
        <v>0</v>
      </c>
    </row>
    <row r="295" spans="1:8">
      <c r="A295" s="245"/>
      <c r="B295" s="22"/>
      <c r="C295" s="72"/>
      <c r="D295" s="72"/>
      <c r="E295" s="72"/>
      <c r="F295" s="72"/>
      <c r="G295" s="72"/>
      <c r="H295" s="52">
        <f>C295+D295</f>
        <v>0</v>
      </c>
    </row>
    <row r="296" spans="1:8">
      <c r="A296" s="246"/>
      <c r="B296" s="51" t="s">
        <v>33</v>
      </c>
      <c r="C296" s="119">
        <f t="shared" ref="C296" si="145">SUM(C294:C295)</f>
        <v>0</v>
      </c>
      <c r="D296" s="119">
        <f t="shared" ref="D296" si="146">SUM(D294:D295)</f>
        <v>0</v>
      </c>
      <c r="E296" s="119">
        <f t="shared" ref="E296:G296" si="147">SUM(E294:E295)</f>
        <v>0</v>
      </c>
      <c r="F296" s="119">
        <f t="shared" si="147"/>
        <v>0</v>
      </c>
      <c r="G296" s="119">
        <f t="shared" si="147"/>
        <v>0</v>
      </c>
      <c r="H296" s="119">
        <f>SUM(H294:H295)</f>
        <v>0</v>
      </c>
    </row>
    <row r="297" spans="1:8">
      <c r="A297" s="253">
        <v>71</v>
      </c>
      <c r="B297" s="12" t="s">
        <v>217</v>
      </c>
      <c r="C297" s="75"/>
      <c r="D297" s="75"/>
      <c r="E297" s="75"/>
      <c r="F297" s="75"/>
      <c r="G297" s="75"/>
      <c r="H297" s="5"/>
    </row>
    <row r="298" spans="1:8">
      <c r="A298" s="245"/>
      <c r="B298" s="22"/>
      <c r="C298" s="72"/>
      <c r="D298" s="72"/>
      <c r="E298" s="72"/>
      <c r="F298" s="72"/>
      <c r="G298" s="72"/>
      <c r="H298" s="52">
        <f>C298+D298</f>
        <v>0</v>
      </c>
    </row>
    <row r="299" spans="1:8">
      <c r="A299" s="245"/>
      <c r="B299" s="22"/>
      <c r="C299" s="72"/>
      <c r="D299" s="72"/>
      <c r="E299" s="72"/>
      <c r="F299" s="72"/>
      <c r="G299" s="72"/>
      <c r="H299" s="52">
        <f>C299+D299</f>
        <v>0</v>
      </c>
    </row>
    <row r="300" spans="1:8">
      <c r="A300" s="245"/>
      <c r="B300" s="22"/>
      <c r="C300" s="72"/>
      <c r="D300" s="72"/>
      <c r="E300" s="72"/>
      <c r="F300" s="72"/>
      <c r="G300" s="72"/>
      <c r="H300" s="52">
        <f>C300+D300</f>
        <v>0</v>
      </c>
    </row>
    <row r="301" spans="1:8">
      <c r="A301" s="246"/>
      <c r="B301" s="51" t="s">
        <v>305</v>
      </c>
      <c r="C301" s="119">
        <f t="shared" ref="C301" si="148">SUM(C298:C300)</f>
        <v>0</v>
      </c>
      <c r="D301" s="119">
        <f t="shared" ref="D301" si="149">SUM(D298:D300)</f>
        <v>0</v>
      </c>
      <c r="E301" s="119">
        <f t="shared" ref="E301:G301" si="150">SUM(E298:E300)</f>
        <v>0</v>
      </c>
      <c r="F301" s="119">
        <f t="shared" si="150"/>
        <v>0</v>
      </c>
      <c r="G301" s="119">
        <f t="shared" si="150"/>
        <v>0</v>
      </c>
      <c r="H301" s="119">
        <f>C301+D301</f>
        <v>0</v>
      </c>
    </row>
    <row r="302" spans="1:8" ht="34.5">
      <c r="A302" s="253">
        <v>72</v>
      </c>
      <c r="B302" s="19" t="s">
        <v>218</v>
      </c>
      <c r="C302" s="76"/>
      <c r="D302" s="76"/>
      <c r="E302" s="76"/>
      <c r="F302" s="76"/>
      <c r="G302" s="76"/>
      <c r="H302" s="8"/>
    </row>
    <row r="303" spans="1:8">
      <c r="A303" s="245"/>
      <c r="B303" s="99" t="s">
        <v>219</v>
      </c>
      <c r="C303" s="72"/>
      <c r="D303" s="72"/>
      <c r="E303" s="72"/>
      <c r="F303" s="72"/>
      <c r="G303" s="72"/>
      <c r="H303" s="52">
        <f t="shared" ref="H303:H306" si="151">C303+D303</f>
        <v>0</v>
      </c>
    </row>
    <row r="304" spans="1:8">
      <c r="A304" s="245"/>
      <c r="B304" s="22"/>
      <c r="C304" s="72"/>
      <c r="D304" s="72"/>
      <c r="E304" s="72"/>
      <c r="F304" s="72"/>
      <c r="G304" s="72"/>
      <c r="H304" s="52">
        <f t="shared" si="151"/>
        <v>0</v>
      </c>
    </row>
    <row r="305" spans="1:8">
      <c r="A305" s="245"/>
      <c r="B305" s="22"/>
      <c r="C305" s="72"/>
      <c r="D305" s="72"/>
      <c r="E305" s="72"/>
      <c r="F305" s="72"/>
      <c r="G305" s="72"/>
      <c r="H305" s="52">
        <f>C305+D305</f>
        <v>0</v>
      </c>
    </row>
    <row r="306" spans="1:8">
      <c r="A306" s="245"/>
      <c r="B306" s="22"/>
      <c r="C306" s="72"/>
      <c r="D306" s="72"/>
      <c r="E306" s="72"/>
      <c r="F306" s="72"/>
      <c r="G306" s="72"/>
      <c r="H306" s="52">
        <f t="shared" si="151"/>
        <v>0</v>
      </c>
    </row>
    <row r="307" spans="1:8">
      <c r="A307" s="246"/>
      <c r="B307" s="51" t="s">
        <v>306</v>
      </c>
      <c r="C307" s="119">
        <f t="shared" ref="C307" si="152">SUM(C303:C306)</f>
        <v>0</v>
      </c>
      <c r="D307" s="119">
        <f t="shared" ref="D307" si="153">SUM(D303:D306)</f>
        <v>0</v>
      </c>
      <c r="E307" s="119">
        <f t="shared" ref="E307:G307" si="154">SUM(E303:E306)</f>
        <v>0</v>
      </c>
      <c r="F307" s="119">
        <f t="shared" si="154"/>
        <v>0</v>
      </c>
      <c r="G307" s="119">
        <f t="shared" si="154"/>
        <v>0</v>
      </c>
      <c r="H307" s="119">
        <f>SUM(H303:H306)</f>
        <v>0</v>
      </c>
    </row>
    <row r="308" spans="1:8" ht="12" customHeight="1">
      <c r="A308" s="179" t="s">
        <v>17</v>
      </c>
      <c r="B308" s="185"/>
      <c r="C308" s="123">
        <f>C307+C301+C296</f>
        <v>0</v>
      </c>
      <c r="D308" s="123">
        <f>D307+D301+D296</f>
        <v>0</v>
      </c>
      <c r="E308" s="123">
        <f>E307+E301+E296</f>
        <v>0</v>
      </c>
      <c r="F308" s="123">
        <f>F307+F301+F296</f>
        <v>0</v>
      </c>
      <c r="G308" s="123">
        <f>G307+G301+G296</f>
        <v>0</v>
      </c>
      <c r="H308" s="123">
        <f>C308+D308</f>
        <v>0</v>
      </c>
    </row>
    <row r="309" spans="1:8">
      <c r="A309" s="179" t="s">
        <v>227</v>
      </c>
      <c r="B309" s="185" t="s">
        <v>31</v>
      </c>
      <c r="C309" s="123">
        <f t="shared" ref="C309:H309" si="155">C290+C308+C33</f>
        <v>0</v>
      </c>
      <c r="D309" s="123">
        <f t="shared" ref="D309" si="156">D290+D308+D33</f>
        <v>0</v>
      </c>
      <c r="E309" s="123">
        <f t="shared" ref="E309" si="157">E290+E308+E33</f>
        <v>0</v>
      </c>
      <c r="F309" s="123">
        <f t="shared" ref="F309" si="158">F290+F308+F33</f>
        <v>0</v>
      </c>
      <c r="G309" s="123">
        <f t="shared" ref="G309" si="159">G290+G308+G33</f>
        <v>0</v>
      </c>
      <c r="H309" s="123">
        <f t="shared" si="155"/>
        <v>0</v>
      </c>
    </row>
    <row r="310" spans="1:8" ht="24">
      <c r="A310" s="29" t="s">
        <v>0</v>
      </c>
      <c r="B310" s="29" t="s">
        <v>1</v>
      </c>
      <c r="C310" s="28" t="s">
        <v>2</v>
      </c>
      <c r="D310" s="29" t="s">
        <v>3</v>
      </c>
      <c r="E310" s="30" t="s">
        <v>189</v>
      </c>
      <c r="F310" s="29" t="s">
        <v>220</v>
      </c>
      <c r="G310" s="29" t="s">
        <v>221</v>
      </c>
      <c r="H310" s="29" t="s">
        <v>4</v>
      </c>
    </row>
    <row r="311" spans="1:8">
      <c r="A311" s="179" t="s">
        <v>21</v>
      </c>
      <c r="B311" s="180"/>
      <c r="C311" s="39"/>
      <c r="D311" s="39"/>
      <c r="E311" s="39"/>
      <c r="F311" s="39"/>
      <c r="G311" s="39"/>
      <c r="H311" s="40"/>
    </row>
    <row r="312" spans="1:8">
      <c r="A312" s="253">
        <v>81</v>
      </c>
      <c r="B312" s="10" t="s">
        <v>30</v>
      </c>
      <c r="C312" s="7"/>
      <c r="D312" s="7"/>
      <c r="E312" s="10"/>
      <c r="F312" s="10"/>
      <c r="G312" s="10"/>
      <c r="H312" s="8"/>
    </row>
    <row r="313" spans="1:8">
      <c r="A313" s="245"/>
      <c r="B313" s="22"/>
      <c r="C313" s="72"/>
      <c r="D313" s="72"/>
      <c r="E313" s="72"/>
      <c r="F313" s="72"/>
      <c r="G313" s="72"/>
      <c r="H313" s="52">
        <f>C313+D313</f>
        <v>0</v>
      </c>
    </row>
    <row r="314" spans="1:8">
      <c r="A314" s="245"/>
      <c r="B314" s="22"/>
      <c r="C314" s="72"/>
      <c r="D314" s="72"/>
      <c r="E314" s="72"/>
      <c r="F314" s="72"/>
      <c r="G314" s="72"/>
      <c r="H314" s="52">
        <f>C314+D314</f>
        <v>0</v>
      </c>
    </row>
    <row r="315" spans="1:8">
      <c r="A315" s="246"/>
      <c r="B315" s="11" t="s">
        <v>29</v>
      </c>
      <c r="C315" s="119">
        <f t="shared" ref="C315" si="160">SUM(C313:C314)</f>
        <v>0</v>
      </c>
      <c r="D315" s="119">
        <f t="shared" ref="D315" si="161">SUM(D313:D314)</f>
        <v>0</v>
      </c>
      <c r="E315" s="119">
        <f t="shared" ref="E315:G315" si="162">SUM(E313:E314)</f>
        <v>0</v>
      </c>
      <c r="F315" s="119">
        <f t="shared" si="162"/>
        <v>0</v>
      </c>
      <c r="G315" s="119">
        <f t="shared" si="162"/>
        <v>0</v>
      </c>
      <c r="H315" s="119">
        <f>SUM(H313:H314)</f>
        <v>0</v>
      </c>
    </row>
    <row r="316" spans="1:8">
      <c r="A316" s="253">
        <v>82</v>
      </c>
      <c r="B316" s="10" t="s">
        <v>28</v>
      </c>
      <c r="C316" s="74"/>
      <c r="D316" s="74"/>
      <c r="E316" s="74"/>
      <c r="F316" s="74"/>
      <c r="G316" s="74"/>
      <c r="H316" s="8"/>
    </row>
    <row r="317" spans="1:8">
      <c r="A317" s="245"/>
      <c r="B317" s="22"/>
      <c r="C317" s="72"/>
      <c r="D317" s="72"/>
      <c r="E317" s="72"/>
      <c r="F317" s="72"/>
      <c r="G317" s="72"/>
      <c r="H317" s="52">
        <f>C317+D317</f>
        <v>0</v>
      </c>
    </row>
    <row r="318" spans="1:8">
      <c r="A318" s="245"/>
      <c r="B318" s="22"/>
      <c r="C318" s="72"/>
      <c r="D318" s="72"/>
      <c r="E318" s="72"/>
      <c r="F318" s="72"/>
      <c r="G318" s="72"/>
      <c r="H318" s="52">
        <f>C318+D318</f>
        <v>0</v>
      </c>
    </row>
    <row r="319" spans="1:8">
      <c r="A319" s="246"/>
      <c r="B319" s="11" t="s">
        <v>27</v>
      </c>
      <c r="C319" s="119">
        <f t="shared" ref="C319" si="163">SUM(C317:C318)</f>
        <v>0</v>
      </c>
      <c r="D319" s="119">
        <f t="shared" ref="D319" si="164">SUM(D317:D318)</f>
        <v>0</v>
      </c>
      <c r="E319" s="119">
        <f t="shared" ref="E319:G319" si="165">SUM(E317:E318)</f>
        <v>0</v>
      </c>
      <c r="F319" s="119">
        <f t="shared" si="165"/>
        <v>0</v>
      </c>
      <c r="G319" s="119">
        <f t="shared" si="165"/>
        <v>0</v>
      </c>
      <c r="H319" s="119">
        <f>SUM(H317:H318)</f>
        <v>0</v>
      </c>
    </row>
    <row r="320" spans="1:8" ht="12" customHeight="1">
      <c r="A320" s="179" t="s">
        <v>24</v>
      </c>
      <c r="B320" s="185"/>
      <c r="C320" s="123">
        <f>C319+C315</f>
        <v>0</v>
      </c>
      <c r="D320" s="123">
        <f t="shared" ref="D320:G320" si="166">D319+D315</f>
        <v>0</v>
      </c>
      <c r="E320" s="123">
        <f t="shared" si="166"/>
        <v>0</v>
      </c>
      <c r="F320" s="123">
        <f t="shared" si="166"/>
        <v>0</v>
      </c>
      <c r="G320" s="123">
        <f t="shared" si="166"/>
        <v>0</v>
      </c>
      <c r="H320" s="123">
        <f>H319+H315</f>
        <v>0</v>
      </c>
    </row>
    <row r="321" spans="1:10">
      <c r="A321" s="15"/>
      <c r="B321" s="13"/>
      <c r="C321" s="14"/>
      <c r="D321" s="14"/>
      <c r="E321" s="13"/>
      <c r="F321" s="13"/>
      <c r="G321" s="14"/>
      <c r="H321" s="16"/>
    </row>
    <row r="322" spans="1:10">
      <c r="A322" s="179" t="s">
        <v>65</v>
      </c>
      <c r="B322" s="185"/>
      <c r="C322" s="123">
        <f t="shared" ref="C322:H322" si="167">C309+C320</f>
        <v>0</v>
      </c>
      <c r="D322" s="123">
        <f t="shared" si="167"/>
        <v>0</v>
      </c>
      <c r="E322" s="123">
        <f t="shared" si="167"/>
        <v>0</v>
      </c>
      <c r="F322" s="123">
        <f t="shared" si="167"/>
        <v>0</v>
      </c>
      <c r="G322" s="123">
        <f t="shared" si="167"/>
        <v>0</v>
      </c>
      <c r="H322" s="123">
        <f t="shared" si="167"/>
        <v>0</v>
      </c>
    </row>
    <row r="323" spans="1:10">
      <c r="A323" s="25"/>
      <c r="C323" s="25"/>
      <c r="D323" s="18"/>
      <c r="G323" s="5"/>
      <c r="H323" s="5"/>
    </row>
    <row r="324" spans="1:10">
      <c r="A324" s="15"/>
      <c r="B324" s="13"/>
      <c r="C324" s="14"/>
      <c r="D324" s="14"/>
      <c r="E324" s="13"/>
    </row>
    <row r="325" spans="1:10" ht="12" customHeight="1">
      <c r="A325" s="26" t="s">
        <v>240</v>
      </c>
      <c r="D325" s="18"/>
      <c r="F325" s="88"/>
      <c r="G325" s="89"/>
      <c r="H325" s="41"/>
      <c r="I325" s="41"/>
      <c r="J325" s="90"/>
    </row>
    <row r="326" spans="1:10" ht="12" customHeight="1">
      <c r="A326" s="188" t="s">
        <v>229</v>
      </c>
      <c r="B326" s="189"/>
      <c r="C326" s="29" t="s">
        <v>56</v>
      </c>
      <c r="D326" s="29" t="s">
        <v>57</v>
      </c>
      <c r="F326" s="133" t="s">
        <v>200</v>
      </c>
      <c r="G326" s="53"/>
      <c r="H326" s="53" t="s">
        <v>222</v>
      </c>
      <c r="I326" s="53"/>
      <c r="J326" s="141" t="s">
        <v>223</v>
      </c>
    </row>
    <row r="327" spans="1:10" ht="12" customHeight="1">
      <c r="A327" s="186" t="s">
        <v>5</v>
      </c>
      <c r="B327" s="187"/>
      <c r="C327" s="124">
        <f>C33</f>
        <v>0</v>
      </c>
      <c r="D327" s="124">
        <f>D33</f>
        <v>0</v>
      </c>
      <c r="F327" s="233" t="s">
        <v>246</v>
      </c>
      <c r="G327" s="234"/>
      <c r="H327" s="234"/>
      <c r="I327" s="234"/>
      <c r="J327" s="239"/>
    </row>
    <row r="328" spans="1:10">
      <c r="A328" s="93" t="s">
        <v>10</v>
      </c>
      <c r="B328" s="94"/>
      <c r="C328" s="124">
        <f>C239</f>
        <v>0</v>
      </c>
      <c r="D328" s="124">
        <f>D239</f>
        <v>0</v>
      </c>
      <c r="F328" s="235"/>
      <c r="G328" s="236"/>
      <c r="H328" s="236"/>
      <c r="I328" s="236"/>
      <c r="J328" s="240"/>
    </row>
    <row r="329" spans="1:10" ht="12.75" customHeight="1">
      <c r="A329" s="93" t="s">
        <v>12</v>
      </c>
      <c r="B329" s="94"/>
      <c r="C329" s="124">
        <f>C289</f>
        <v>0</v>
      </c>
      <c r="D329" s="124">
        <f>D289</f>
        <v>0</v>
      </c>
      <c r="F329" s="48" t="s">
        <v>190</v>
      </c>
      <c r="G329" s="41"/>
      <c r="H329" s="49">
        <f>H290*0.12</f>
        <v>0</v>
      </c>
      <c r="I329" s="41"/>
      <c r="J329" s="54">
        <f>H19</f>
        <v>0</v>
      </c>
    </row>
    <row r="330" spans="1:10">
      <c r="A330" s="93" t="s">
        <v>15</v>
      </c>
      <c r="B330" s="94"/>
      <c r="C330" s="124">
        <f>C308</f>
        <v>0</v>
      </c>
      <c r="D330" s="124">
        <f>D308</f>
        <v>0</v>
      </c>
      <c r="F330" s="45" t="s">
        <v>247</v>
      </c>
      <c r="G330" s="13"/>
      <c r="H330" s="13"/>
      <c r="I330" s="13"/>
      <c r="J330" s="91" t="str">
        <f>IFERROR((H19)/$H$290, "")</f>
        <v/>
      </c>
    </row>
    <row r="331" spans="1:10">
      <c r="A331" s="93" t="s">
        <v>21</v>
      </c>
      <c r="B331" s="94"/>
      <c r="C331" s="124">
        <f>C320</f>
        <v>0</v>
      </c>
      <c r="D331" s="124">
        <f>D320</f>
        <v>0</v>
      </c>
      <c r="F331" s="43"/>
      <c r="G331" s="14"/>
      <c r="H331" s="87"/>
      <c r="I331" s="13"/>
      <c r="J331" s="42"/>
    </row>
    <row r="332" spans="1:10" ht="12" customHeight="1">
      <c r="A332" s="179" t="s">
        <v>25</v>
      </c>
      <c r="B332" s="185"/>
      <c r="C332" s="123">
        <f>SUM(C327:C331)</f>
        <v>0</v>
      </c>
      <c r="D332" s="27"/>
      <c r="F332" s="44" t="s">
        <v>197</v>
      </c>
      <c r="G332" s="13"/>
      <c r="H332" s="50">
        <f>H290*0.12</f>
        <v>0</v>
      </c>
      <c r="I332" s="13"/>
      <c r="J332" s="84">
        <f>H303</f>
        <v>0</v>
      </c>
    </row>
    <row r="333" spans="1:10" ht="12" customHeight="1">
      <c r="A333" s="179" t="s">
        <v>26</v>
      </c>
      <c r="B333" s="185"/>
      <c r="C333" s="123">
        <f>C332+SUM(D327:D331)</f>
        <v>0</v>
      </c>
      <c r="D333" s="27"/>
      <c r="F333" s="85" t="s">
        <v>248</v>
      </c>
      <c r="G333" s="86"/>
      <c r="H333" s="86"/>
      <c r="I333" s="86"/>
      <c r="J333" s="91" t="str">
        <f>IFERROR(H303/$H$290, "")</f>
        <v/>
      </c>
    </row>
    <row r="334" spans="1:10" ht="11.45" customHeight="1">
      <c r="C334" s="25"/>
      <c r="D334" s="18"/>
      <c r="F334" s="43"/>
      <c r="G334" s="14"/>
      <c r="H334" s="87"/>
      <c r="I334" s="13"/>
      <c r="J334" s="42"/>
    </row>
    <row r="335" spans="1:10">
      <c r="A335" s="179" t="s">
        <v>241</v>
      </c>
      <c r="B335" s="185"/>
      <c r="C335" s="77">
        <f>C332*0.25</f>
        <v>0</v>
      </c>
      <c r="F335" s="44" t="s">
        <v>235</v>
      </c>
      <c r="G335" s="13"/>
      <c r="H335" s="50">
        <f>C322*0.1</f>
        <v>0</v>
      </c>
      <c r="I335" s="13"/>
      <c r="J335" s="84">
        <f>F322</f>
        <v>0</v>
      </c>
    </row>
    <row r="336" spans="1:10" ht="11.45" customHeight="1">
      <c r="A336" s="56"/>
      <c r="B336" s="138"/>
      <c r="C336" s="138"/>
      <c r="F336" s="45" t="s">
        <v>233</v>
      </c>
      <c r="G336" s="46"/>
      <c r="H336" s="46"/>
      <c r="I336" s="46"/>
      <c r="J336" s="91" t="str">
        <f>IFERROR(F$322/$C$322,"")</f>
        <v/>
      </c>
    </row>
    <row r="337" spans="1:10">
      <c r="B337" s="139"/>
      <c r="C337" s="139"/>
      <c r="F337" s="43"/>
      <c r="G337" s="14"/>
      <c r="H337" s="87"/>
      <c r="I337" s="13"/>
      <c r="J337" s="42"/>
    </row>
    <row r="338" spans="1:10">
      <c r="B338" s="139"/>
      <c r="C338" s="139"/>
      <c r="F338" s="44" t="s">
        <v>236</v>
      </c>
      <c r="G338" s="13"/>
      <c r="H338" s="50">
        <f>C332*0.05</f>
        <v>0</v>
      </c>
      <c r="I338" s="13"/>
      <c r="J338" s="84">
        <f>G322</f>
        <v>0</v>
      </c>
    </row>
    <row r="339" spans="1:10" ht="20.100000000000001" customHeight="1">
      <c r="A339" s="201" t="s">
        <v>314</v>
      </c>
      <c r="B339" s="202"/>
      <c r="C339" s="53"/>
      <c r="D339" s="137"/>
      <c r="F339" s="143" t="s">
        <v>234</v>
      </c>
      <c r="G339" s="46"/>
      <c r="H339" s="46"/>
      <c r="I339" s="46"/>
      <c r="J339" s="91" t="str">
        <f>IFERROR(G$322/$C$322,"")</f>
        <v/>
      </c>
    </row>
    <row r="340" spans="1:10">
      <c r="A340" s="128" t="s">
        <v>315</v>
      </c>
      <c r="B340" s="13"/>
      <c r="C340" s="13"/>
      <c r="D340" s="42"/>
      <c r="F340" s="43"/>
      <c r="G340" s="13"/>
      <c r="H340" s="13"/>
      <c r="I340" s="13"/>
      <c r="J340" s="42"/>
    </row>
    <row r="341" spans="1:10" ht="22.5" customHeight="1">
      <c r="A341" s="207" t="s">
        <v>321</v>
      </c>
      <c r="B341" s="208"/>
      <c r="C341" s="249"/>
      <c r="D341" s="250"/>
      <c r="F341" s="44" t="s">
        <v>231</v>
      </c>
      <c r="G341" s="13"/>
      <c r="H341" s="50">
        <f>C333*0.6</f>
        <v>0</v>
      </c>
      <c r="I341" s="13"/>
      <c r="J341" s="84">
        <f>E322</f>
        <v>0</v>
      </c>
    </row>
    <row r="342" spans="1:10" ht="11.45" customHeight="1">
      <c r="A342" s="125" t="s">
        <v>316</v>
      </c>
      <c r="B342" s="126"/>
      <c r="C342" s="251"/>
      <c r="D342" s="252"/>
      <c r="F342" s="218" t="s">
        <v>249</v>
      </c>
      <c r="G342" s="219"/>
      <c r="H342" s="219"/>
      <c r="I342" s="219"/>
      <c r="J342" s="91" t="str">
        <f>IFERROR(E322/C333,"")</f>
        <v/>
      </c>
    </row>
    <row r="343" spans="1:10" ht="14.25" customHeight="1">
      <c r="A343" s="43"/>
      <c r="B343" s="13"/>
      <c r="C343" s="13"/>
      <c r="D343" s="42"/>
      <c r="F343" s="218"/>
      <c r="G343" s="219"/>
      <c r="H343" s="219"/>
      <c r="I343" s="219"/>
      <c r="J343" s="142"/>
    </row>
    <row r="344" spans="1:10" ht="24.95" customHeight="1">
      <c r="A344" s="247" t="s">
        <v>318</v>
      </c>
      <c r="B344" s="248"/>
      <c r="C344" s="249"/>
      <c r="D344" s="250"/>
      <c r="F344" s="237" t="s">
        <v>232</v>
      </c>
      <c r="G344" s="238"/>
      <c r="H344" s="238"/>
      <c r="I344" s="238"/>
      <c r="J344" s="47"/>
    </row>
    <row r="345" spans="1:10" ht="12" customHeight="1">
      <c r="A345" s="129" t="s">
        <v>316</v>
      </c>
      <c r="B345" s="130"/>
      <c r="C345" s="251"/>
      <c r="D345" s="252"/>
      <c r="F345" s="44" t="s">
        <v>199</v>
      </c>
      <c r="G345" s="13"/>
      <c r="H345" s="50">
        <f>C333*0.5</f>
        <v>0</v>
      </c>
      <c r="I345" s="55" t="s">
        <v>224</v>
      </c>
      <c r="J345" s="118"/>
    </row>
    <row r="346" spans="1:10" ht="24.75" customHeight="1">
      <c r="A346" s="256" t="s">
        <v>322</v>
      </c>
      <c r="B346" s="257"/>
      <c r="C346" s="257"/>
      <c r="D346" s="258"/>
      <c r="F346" s="233" t="s">
        <v>201</v>
      </c>
      <c r="G346" s="234"/>
      <c r="H346" s="234"/>
      <c r="I346" s="234"/>
      <c r="J346" s="91" t="str">
        <f>IFERROR(J345/C333,"")</f>
        <v/>
      </c>
    </row>
    <row r="347" spans="1:10" ht="12" customHeight="1">
      <c r="A347" s="259"/>
      <c r="B347" s="260"/>
      <c r="C347" s="260"/>
      <c r="D347" s="261"/>
      <c r="F347" s="233" t="s">
        <v>239</v>
      </c>
      <c r="G347" s="234"/>
      <c r="H347" s="234"/>
      <c r="I347" s="234"/>
      <c r="J347" s="92"/>
    </row>
    <row r="348" spans="1:10" ht="37.5" customHeight="1">
      <c r="F348" s="235"/>
      <c r="G348" s="236"/>
      <c r="H348" s="236"/>
      <c r="I348" s="236"/>
      <c r="J348" s="140"/>
    </row>
    <row r="349" spans="1:10" ht="11.45" customHeight="1"/>
  </sheetData>
  <sheetProtection algorithmName="SHA-512" hashValue="xyrfVdUXKC9Ak1I8S8ke6LDbYeus0bMVquk98Rqv8MTFEkRquJNVBjhWatlfwxPHiovFazRoY7tq3TyqRBwbUg==" saltValue="SerDL/3+6J+9sNZhbCw9HA==" spinCount="100000" sheet="1" objects="1" scenarios="1"/>
  <mergeCells count="102">
    <mergeCell ref="A346:D347"/>
    <mergeCell ref="A33:B33"/>
    <mergeCell ref="A36:A40"/>
    <mergeCell ref="A41:A45"/>
    <mergeCell ref="A87:A90"/>
    <mergeCell ref="A123:A126"/>
    <mergeCell ref="A63:A66"/>
    <mergeCell ref="A71:A74"/>
    <mergeCell ref="A75:A78"/>
    <mergeCell ref="A83:A86"/>
    <mergeCell ref="A35:B35"/>
    <mergeCell ref="A67:A70"/>
    <mergeCell ref="A79:A82"/>
    <mergeCell ref="A91:A94"/>
    <mergeCell ref="A95:A98"/>
    <mergeCell ref="A99:A102"/>
    <mergeCell ref="A103:A106"/>
    <mergeCell ref="A247:A251"/>
    <mergeCell ref="A257:A261"/>
    <mergeCell ref="A262:A266"/>
    <mergeCell ref="A289:B289"/>
    <mergeCell ref="A308:B308"/>
    <mergeCell ref="A320:B320"/>
    <mergeCell ref="A322:B322"/>
    <mergeCell ref="C344:D344"/>
    <mergeCell ref="A8:A12"/>
    <mergeCell ref="A13:A17"/>
    <mergeCell ref="A18:A22"/>
    <mergeCell ref="A23:A27"/>
    <mergeCell ref="A28:A32"/>
    <mergeCell ref="A159:A162"/>
    <mergeCell ref="A163:A166"/>
    <mergeCell ref="A241:B241"/>
    <mergeCell ref="A179:A182"/>
    <mergeCell ref="A167:A170"/>
    <mergeCell ref="A171:A174"/>
    <mergeCell ref="A175:A178"/>
    <mergeCell ref="A223:A226"/>
    <mergeCell ref="A227:A230"/>
    <mergeCell ref="A231:A234"/>
    <mergeCell ref="A219:A222"/>
    <mergeCell ref="A183:A186"/>
    <mergeCell ref="A187:A190"/>
    <mergeCell ref="A191:A194"/>
    <mergeCell ref="A195:A198"/>
    <mergeCell ref="A203:A206"/>
    <mergeCell ref="A207:A210"/>
    <mergeCell ref="A211:A214"/>
    <mergeCell ref="A285:A288"/>
    <mergeCell ref="A252:A256"/>
    <mergeCell ref="A276:A280"/>
    <mergeCell ref="A281:A284"/>
    <mergeCell ref="A267:A271"/>
    <mergeCell ref="A272:A275"/>
    <mergeCell ref="A326:B326"/>
    <mergeCell ref="A312:A315"/>
    <mergeCell ref="A316:A319"/>
    <mergeCell ref="A290:B290"/>
    <mergeCell ref="A309:B309"/>
    <mergeCell ref="A293:A296"/>
    <mergeCell ref="A297:A301"/>
    <mergeCell ref="A302:A307"/>
    <mergeCell ref="A239:B239"/>
    <mergeCell ref="A199:A202"/>
    <mergeCell ref="A235:A238"/>
    <mergeCell ref="A107:A110"/>
    <mergeCell ref="A111:A114"/>
    <mergeCell ref="A115:A118"/>
    <mergeCell ref="A119:A122"/>
    <mergeCell ref="A155:A158"/>
    <mergeCell ref="A127:A130"/>
    <mergeCell ref="A131:A134"/>
    <mergeCell ref="A135:A138"/>
    <mergeCell ref="A139:A142"/>
    <mergeCell ref="A143:A146"/>
    <mergeCell ref="A147:A150"/>
    <mergeCell ref="A151:A154"/>
    <mergeCell ref="A215:A218"/>
    <mergeCell ref="K7:Q7"/>
    <mergeCell ref="F346:I346"/>
    <mergeCell ref="F347:I348"/>
    <mergeCell ref="F344:I344"/>
    <mergeCell ref="F342:I343"/>
    <mergeCell ref="F327:J328"/>
    <mergeCell ref="A1:A2"/>
    <mergeCell ref="B1:B2"/>
    <mergeCell ref="C2:H2"/>
    <mergeCell ref="A3:B3"/>
    <mergeCell ref="A4:A7"/>
    <mergeCell ref="A344:B344"/>
    <mergeCell ref="A292:B292"/>
    <mergeCell ref="A311:B311"/>
    <mergeCell ref="A327:B327"/>
    <mergeCell ref="A333:B333"/>
    <mergeCell ref="A332:B332"/>
    <mergeCell ref="A335:B335"/>
    <mergeCell ref="A341:B341"/>
    <mergeCell ref="A339:B339"/>
    <mergeCell ref="C341:D341"/>
    <mergeCell ref="C342:D342"/>
    <mergeCell ref="C345:D345"/>
    <mergeCell ref="A242:A246"/>
  </mergeCells>
  <conditionalFormatting sqref="H243:H245 H303:H306 H313:H314 H317:H318 H253:H255 H277:H279 H286:H287 H282:H283 H294:H295 H258:H260 H263:H265 H268:H270 H273:H274 H248:H250 H5:H6">
    <cfRule type="cellIs" dxfId="58" priority="78" operator="equal">
      <formula>0</formula>
    </cfRule>
  </conditionalFormatting>
  <conditionalFormatting sqref="H298">
    <cfRule type="cellIs" dxfId="57" priority="60" operator="equal">
      <formula>0</formula>
    </cfRule>
  </conditionalFormatting>
  <conditionalFormatting sqref="H299">
    <cfRule type="cellIs" dxfId="56" priority="59" operator="equal">
      <formula>0</formula>
    </cfRule>
  </conditionalFormatting>
  <conditionalFormatting sqref="H300">
    <cfRule type="cellIs" dxfId="55" priority="58" operator="equal">
      <formula>0</formula>
    </cfRule>
  </conditionalFormatting>
  <conditionalFormatting sqref="H9:H11">
    <cfRule type="cellIs" dxfId="54" priority="55" operator="equal">
      <formula>0</formula>
    </cfRule>
  </conditionalFormatting>
  <conditionalFormatting sqref="H14:H16">
    <cfRule type="cellIs" dxfId="53" priority="54" operator="equal">
      <formula>0</formula>
    </cfRule>
  </conditionalFormatting>
  <conditionalFormatting sqref="H19:H21">
    <cfRule type="cellIs" dxfId="52" priority="53" operator="equal">
      <formula>0</formula>
    </cfRule>
  </conditionalFormatting>
  <conditionalFormatting sqref="H24:H26">
    <cfRule type="cellIs" dxfId="51" priority="52" operator="equal">
      <formula>0</formula>
    </cfRule>
  </conditionalFormatting>
  <conditionalFormatting sqref="H29:H31">
    <cfRule type="cellIs" dxfId="50" priority="51" operator="equal">
      <formula>0</formula>
    </cfRule>
  </conditionalFormatting>
  <conditionalFormatting sqref="H37:H39">
    <cfRule type="cellIs" dxfId="49" priority="50" operator="equal">
      <formula>0</formula>
    </cfRule>
  </conditionalFormatting>
  <conditionalFormatting sqref="H42:H44">
    <cfRule type="cellIs" dxfId="48" priority="49" operator="equal">
      <formula>0</formula>
    </cfRule>
  </conditionalFormatting>
  <conditionalFormatting sqref="H47:H49">
    <cfRule type="cellIs" dxfId="47" priority="48" operator="equal">
      <formula>0</formula>
    </cfRule>
  </conditionalFormatting>
  <conditionalFormatting sqref="H52:H53">
    <cfRule type="cellIs" dxfId="46" priority="47" operator="equal">
      <formula>0</formula>
    </cfRule>
  </conditionalFormatting>
  <conditionalFormatting sqref="H56:H57">
    <cfRule type="cellIs" dxfId="45" priority="46" operator="equal">
      <formula>0</formula>
    </cfRule>
  </conditionalFormatting>
  <conditionalFormatting sqref="H60:H61">
    <cfRule type="cellIs" dxfId="44" priority="45" operator="equal">
      <formula>0</formula>
    </cfRule>
  </conditionalFormatting>
  <conditionalFormatting sqref="H64:H65">
    <cfRule type="cellIs" dxfId="43" priority="44" operator="equal">
      <formula>0</formula>
    </cfRule>
  </conditionalFormatting>
  <conditionalFormatting sqref="H68:H69">
    <cfRule type="cellIs" dxfId="42" priority="43" operator="equal">
      <formula>0</formula>
    </cfRule>
  </conditionalFormatting>
  <conditionalFormatting sqref="H72:H73">
    <cfRule type="cellIs" dxfId="41" priority="42" operator="equal">
      <formula>0</formula>
    </cfRule>
  </conditionalFormatting>
  <conditionalFormatting sqref="H76:H77">
    <cfRule type="cellIs" dxfId="40" priority="41" operator="equal">
      <formula>0</formula>
    </cfRule>
  </conditionalFormatting>
  <conditionalFormatting sqref="H80:H81">
    <cfRule type="cellIs" dxfId="39" priority="40" operator="equal">
      <formula>0</formula>
    </cfRule>
  </conditionalFormatting>
  <conditionalFormatting sqref="H84:H85">
    <cfRule type="cellIs" dxfId="38" priority="39" operator="equal">
      <formula>0</formula>
    </cfRule>
  </conditionalFormatting>
  <conditionalFormatting sqref="H88:H89">
    <cfRule type="cellIs" dxfId="37" priority="38" operator="equal">
      <formula>0</formula>
    </cfRule>
  </conditionalFormatting>
  <conditionalFormatting sqref="H92:H93">
    <cfRule type="cellIs" dxfId="36" priority="37" operator="equal">
      <formula>0</formula>
    </cfRule>
  </conditionalFormatting>
  <conditionalFormatting sqref="H96:H97">
    <cfRule type="cellIs" dxfId="35" priority="36" operator="equal">
      <formula>0</formula>
    </cfRule>
  </conditionalFormatting>
  <conditionalFormatting sqref="H100:H101">
    <cfRule type="cellIs" dxfId="34" priority="35" operator="equal">
      <formula>0</formula>
    </cfRule>
  </conditionalFormatting>
  <conditionalFormatting sqref="H104:H105">
    <cfRule type="cellIs" dxfId="33" priority="34" operator="equal">
      <formula>0</formula>
    </cfRule>
  </conditionalFormatting>
  <conditionalFormatting sqref="H108:H109">
    <cfRule type="cellIs" dxfId="32" priority="33" operator="equal">
      <formula>0</formula>
    </cfRule>
  </conditionalFormatting>
  <conditionalFormatting sqref="H112:H113">
    <cfRule type="cellIs" dxfId="31" priority="32" operator="equal">
      <formula>0</formula>
    </cfRule>
  </conditionalFormatting>
  <conditionalFormatting sqref="H116:H117">
    <cfRule type="cellIs" dxfId="30" priority="31" operator="equal">
      <formula>0</formula>
    </cfRule>
  </conditionalFormatting>
  <conditionalFormatting sqref="H120:H121">
    <cfRule type="cellIs" dxfId="29" priority="30" operator="equal">
      <formula>0</formula>
    </cfRule>
  </conditionalFormatting>
  <conditionalFormatting sqref="H124:H125">
    <cfRule type="cellIs" dxfId="28" priority="29" operator="equal">
      <formula>0</formula>
    </cfRule>
  </conditionalFormatting>
  <conditionalFormatting sqref="H128:H129">
    <cfRule type="cellIs" dxfId="27" priority="28" operator="equal">
      <formula>0</formula>
    </cfRule>
  </conditionalFormatting>
  <conditionalFormatting sqref="H132:H133">
    <cfRule type="cellIs" dxfId="26" priority="27" operator="equal">
      <formula>0</formula>
    </cfRule>
  </conditionalFormatting>
  <conditionalFormatting sqref="H136:H137">
    <cfRule type="cellIs" dxfId="25" priority="26" operator="equal">
      <formula>0</formula>
    </cfRule>
  </conditionalFormatting>
  <conditionalFormatting sqref="H140:H141">
    <cfRule type="cellIs" dxfId="24" priority="25" operator="equal">
      <formula>0</formula>
    </cfRule>
  </conditionalFormatting>
  <conditionalFormatting sqref="H144:H145">
    <cfRule type="cellIs" dxfId="23" priority="24" operator="equal">
      <formula>0</formula>
    </cfRule>
  </conditionalFormatting>
  <conditionalFormatting sqref="H148:H149">
    <cfRule type="cellIs" dxfId="22" priority="23" operator="equal">
      <formula>0</formula>
    </cfRule>
  </conditionalFormatting>
  <conditionalFormatting sqref="H152:H153">
    <cfRule type="cellIs" dxfId="21" priority="22" operator="equal">
      <formula>0</formula>
    </cfRule>
  </conditionalFormatting>
  <conditionalFormatting sqref="H156:H157">
    <cfRule type="cellIs" dxfId="20" priority="21" operator="equal">
      <formula>0</formula>
    </cfRule>
  </conditionalFormatting>
  <conditionalFormatting sqref="H160:H161">
    <cfRule type="cellIs" dxfId="19" priority="20" operator="equal">
      <formula>0</formula>
    </cfRule>
  </conditionalFormatting>
  <conditionalFormatting sqref="H164:H165">
    <cfRule type="cellIs" dxfId="18" priority="19" operator="equal">
      <formula>0</formula>
    </cfRule>
  </conditionalFormatting>
  <conditionalFormatting sqref="H168:H169">
    <cfRule type="cellIs" dxfId="17" priority="18" operator="equal">
      <formula>0</formula>
    </cfRule>
  </conditionalFormatting>
  <conditionalFormatting sqref="H172:H173">
    <cfRule type="cellIs" dxfId="16" priority="17" operator="equal">
      <formula>0</formula>
    </cfRule>
  </conditionalFormatting>
  <conditionalFormatting sqref="H176:H177">
    <cfRule type="cellIs" dxfId="15" priority="16" operator="equal">
      <formula>0</formula>
    </cfRule>
  </conditionalFormatting>
  <conditionalFormatting sqref="H180:H181">
    <cfRule type="cellIs" dxfId="14" priority="15" operator="equal">
      <formula>0</formula>
    </cfRule>
  </conditionalFormatting>
  <conditionalFormatting sqref="H184:H185">
    <cfRule type="cellIs" dxfId="13" priority="14" operator="equal">
      <formula>0</formula>
    </cfRule>
  </conditionalFormatting>
  <conditionalFormatting sqref="H188:H189">
    <cfRule type="cellIs" dxfId="12" priority="13" operator="equal">
      <formula>0</formula>
    </cfRule>
  </conditionalFormatting>
  <conditionalFormatting sqref="H192:H193">
    <cfRule type="cellIs" dxfId="11" priority="12" operator="equal">
      <formula>0</formula>
    </cfRule>
  </conditionalFormatting>
  <conditionalFormatting sqref="H196:H197">
    <cfRule type="cellIs" dxfId="10" priority="11" operator="equal">
      <formula>0</formula>
    </cfRule>
  </conditionalFormatting>
  <conditionalFormatting sqref="H200:H201">
    <cfRule type="cellIs" dxfId="9" priority="10" operator="equal">
      <formula>0</formula>
    </cfRule>
  </conditionalFormatting>
  <conditionalFormatting sqref="H204:H205">
    <cfRule type="cellIs" dxfId="8" priority="9" operator="equal">
      <formula>0</formula>
    </cfRule>
  </conditionalFormatting>
  <conditionalFormatting sqref="H208:H209">
    <cfRule type="cellIs" dxfId="7" priority="8" operator="equal">
      <formula>0</formula>
    </cfRule>
  </conditionalFormatting>
  <conditionalFormatting sqref="H212:H213">
    <cfRule type="cellIs" dxfId="6" priority="7" operator="equal">
      <formula>0</formula>
    </cfRule>
  </conditionalFormatting>
  <conditionalFormatting sqref="H216:H217">
    <cfRule type="cellIs" dxfId="5" priority="6" operator="equal">
      <formula>0</formula>
    </cfRule>
  </conditionalFormatting>
  <conditionalFormatting sqref="H220:H221">
    <cfRule type="cellIs" dxfId="4" priority="5" operator="equal">
      <formula>0</formula>
    </cfRule>
  </conditionalFormatting>
  <conditionalFormatting sqref="H224:H225">
    <cfRule type="cellIs" dxfId="3" priority="4" operator="equal">
      <formula>0</formula>
    </cfRule>
  </conditionalFormatting>
  <conditionalFormatting sqref="H228:H229">
    <cfRule type="cellIs" dxfId="2" priority="3" operator="equal">
      <formula>0</formula>
    </cfRule>
  </conditionalFormatting>
  <conditionalFormatting sqref="H232:H233">
    <cfRule type="cellIs" dxfId="1" priority="2" operator="equal">
      <formula>0</formula>
    </cfRule>
  </conditionalFormatting>
  <conditionalFormatting sqref="H236:H237">
    <cfRule type="cellIs" dxfId="0" priority="1" operator="equal">
      <formula>0</formula>
    </cfRule>
  </conditionalFormatting>
  <printOptions horizontalCentered="1"/>
  <pageMargins left="0.39370078740157499" right="0.39370078740157499" top="0.74803149606299202" bottom="0.74803149606299202" header="0.31496062992126" footer="0.31496062992126"/>
  <pageSetup scale="64" fitToHeight="4" orientation="portrait" r:id="rId1"/>
  <headerFooter alignWithMargins="0">
    <oddHeader xml:space="preserve">&amp;CAMPG Final Cost Report Detail
</oddHeader>
    <oddFooter>&amp;L_x000D_&amp;1#&amp;"Calibri"&amp;11&amp;K000000 Classification: Public&amp;C&amp;P&amp;</oddFooter>
  </headerFooter>
  <rowBreaks count="2" manualBreakCount="2">
    <brk id="126" max="9" man="1"/>
    <brk id="290" max="9" man="1"/>
  </rowBreaks>
  <ignoredErrors>
    <ignoredError sqref="H32 H238 H288 H30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15"/>
  <sheetViews>
    <sheetView workbookViewId="0">
      <selection activeCell="A3" sqref="A3"/>
    </sheetView>
  </sheetViews>
  <sheetFormatPr defaultRowHeight="12"/>
  <sheetData>
    <row r="1" spans="1:2">
      <c r="A1" t="s">
        <v>43</v>
      </c>
      <c r="B1" t="s">
        <v>61</v>
      </c>
    </row>
    <row r="2" spans="1:2">
      <c r="A2" t="s">
        <v>63</v>
      </c>
      <c r="B2" t="s">
        <v>59</v>
      </c>
    </row>
    <row r="3" spans="1:2">
      <c r="B3" t="s">
        <v>61</v>
      </c>
    </row>
    <row r="4" spans="1:2">
      <c r="B4" t="s">
        <v>62</v>
      </c>
    </row>
    <row r="5" spans="1:2">
      <c r="A5" s="2" t="s">
        <v>54</v>
      </c>
    </row>
    <row r="6" spans="1:2">
      <c r="A6" t="s">
        <v>44</v>
      </c>
    </row>
    <row r="7" spans="1:2">
      <c r="A7" t="s">
        <v>45</v>
      </c>
    </row>
    <row r="8" spans="1:2">
      <c r="A8" t="s">
        <v>46</v>
      </c>
    </row>
    <row r="9" spans="1:2">
      <c r="A9" t="s">
        <v>47</v>
      </c>
    </row>
    <row r="10" spans="1:2">
      <c r="A10" t="s">
        <v>48</v>
      </c>
    </row>
    <row r="11" spans="1:2">
      <c r="A11" t="s">
        <v>49</v>
      </c>
    </row>
    <row r="12" spans="1:2">
      <c r="A12" t="s">
        <v>50</v>
      </c>
    </row>
    <row r="13" spans="1:2">
      <c r="A13" t="s">
        <v>51</v>
      </c>
    </row>
    <row r="14" spans="1:2">
      <c r="A14" t="s">
        <v>52</v>
      </c>
    </row>
    <row r="15" spans="1:2">
      <c r="A15" t="s">
        <v>53</v>
      </c>
    </row>
  </sheetData>
  <pageMargins left="0.7" right="0.7" top="0.75" bottom="0.75" header="0.3" footer="0.3"/>
  <pageSetup orientation="portrait" r:id="rId1"/>
  <headerFooter>
    <oddFooter>&amp;L_x000D_&amp;1#&amp;"Calibri"&amp;11&amp;K000000 Classification: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Read Me- Instructions</vt:lpstr>
      <vt:lpstr>Summary - For Office Use Only</vt:lpstr>
      <vt:lpstr>1. Application Budget</vt:lpstr>
      <vt:lpstr>2. Final Cost Report-DETAIL</vt:lpstr>
      <vt:lpstr>Sheet1</vt:lpstr>
      <vt:lpstr>'1. Application Budget'!Print_Area</vt:lpstr>
      <vt:lpstr>'2. Final Cost Report-DETAIL'!Print_Area</vt:lpstr>
      <vt:lpstr>'Read Me- Instructions'!Print_Area</vt:lpstr>
      <vt:lpstr>'Summary - For Office Use Only'!Print_Area</vt:lpstr>
      <vt:lpstr>'1. Application Budget'!Print_Titles</vt:lpstr>
      <vt:lpstr>'2. Final Cost Report-DETAIL'!Print_Titles</vt:lpstr>
      <vt:lpstr>'Summary - For Office Use Only'!Print_Titles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AMPG Budget Template</dc:title>
  <dc:subject>AMPG Budget Template, Alberta Made Produciton Grant, budget</dc:subject>
  <dc:creator/>
  <cp:keywords>AMPG Budget Template, Alberta Made Produciton Grant, budget</cp:keywords>
  <cp:lastModifiedBy/>
  <dcterms:created xsi:type="dcterms:W3CDTF">2023-06-27T16:25:21Z</dcterms:created>
  <dcterms:modified xsi:type="dcterms:W3CDTF">2023-12-13T21:30:30Z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2023-12-13T21:30:27Z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f1863449-698e-45a0-b86f-2622c24c8f5d</vt:lpwstr>
  </property>
  <property fmtid="{D5CDD505-2E9C-101B-9397-08002B2CF9AE}" pid="8" name="MSIP_Label_60c3ebf9-3c2f-4745-a75f-55836bdb736f_ContentBits">
    <vt:lpwstr>2</vt:lpwstr>
  </property>
</Properties>
</file>