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abgov-my.sharepoint.com/personal/lynn_mcintosh_gov_ab_ca/Documents/Documents/energy/ETS support ccs/ETSair/"/>
    </mc:Choice>
  </mc:AlternateContent>
  <xr:revisionPtr revIDLastSave="0" documentId="8_{B11B4FDC-346F-4AA1-BB68-A2F9EF755356}" xr6:coauthVersionLast="47" xr6:coauthVersionMax="47" xr10:uidLastSave="{00000000-0000-0000-0000-000000000000}"/>
  <workbookProtection workbookAlgorithmName="SHA-512" workbookHashValue="nuSENXzUbrAqOa+QGya/pJbZ75mkYbDLfaSRNKuJdIdtDOVLgACgg1KtvxYFQsvPQOnczZtsKR1tFromCMcpig==" workbookSaltValue="C0TCJz0ViPIrOru+EAX4KA==" workbookSpinCount="100000" lockStructure="1"/>
  <bookViews>
    <workbookView xWindow="1515" yWindow="1515" windowWidth="18900" windowHeight="10965" xr2:uid="{00000000-000D-0000-FFFF-FFFF00000000}"/>
  </bookViews>
  <sheets>
    <sheet name="INSTRUCTIONS" sheetId="5" r:id="rId1"/>
    <sheet name="EXAMPLE" sheetId="6" r:id="rId2"/>
    <sheet name="AMD CGA Form" sheetId="1" r:id="rId3"/>
    <sheet name="Version" sheetId="11" state="hidden" r:id="rId4"/>
    <sheet name="Fields" sheetId="4" state="hidden" r:id="rId5"/>
    <sheet name="Headers" sheetId="7" state="hidden" r:id="rId6"/>
    <sheet name="Parameters-Headers" sheetId="8" state="hidden" r:id="rId7"/>
    <sheet name="Certified-Gases" sheetId="9" state="hidden" r:id="rId8"/>
  </sheets>
  <definedNames>
    <definedName name="_xlnm.Criteria">Fields!$I$4:$I$8</definedName>
    <definedName name="Months">Fields!$C$4:$C$15</definedName>
    <definedName name="PARAMETERS">Fields!$E$4:$E$33</definedName>
    <definedName name="_xlnm.Print_Area" localSheetId="2">'AMD CGA Form'!$A$1:$R$418</definedName>
    <definedName name="_xlnm.Print_Area" localSheetId="1">EXAMPLE!$A$1:$R$40</definedName>
    <definedName name="_xlnm.Print_Area" localSheetId="0">INSTRUCTIONS!$A$1:$J$49</definedName>
    <definedName name="UNITS">Fields!$G$4:$G$28</definedName>
    <definedName name="YesNoInc">Fields!$K$4:$K$7</definedName>
    <definedName name="Yessy">Fields!$A$4:$A$6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4" l="1"/>
  <c r="E2" i="4"/>
  <c r="Q13" i="8" l="1"/>
  <c r="Q14" i="8"/>
  <c r="K3" i="8"/>
  <c r="I3" i="8" l="1" a="1"/>
  <c r="I3" i="8" s="1"/>
  <c r="K2" i="9" l="1"/>
  <c r="L2" i="9"/>
  <c r="M2" i="9"/>
  <c r="N2" i="9"/>
  <c r="O2" i="9"/>
  <c r="P2" i="9"/>
  <c r="Q2" i="9"/>
  <c r="R2" i="9"/>
  <c r="K3" i="9"/>
  <c r="L3" i="9"/>
  <c r="M3" i="9"/>
  <c r="N3" i="9"/>
  <c r="O3" i="9"/>
  <c r="P3" i="9"/>
  <c r="Q3" i="9"/>
  <c r="R3" i="9"/>
  <c r="K4" i="9"/>
  <c r="L4" i="9"/>
  <c r="M4" i="9"/>
  <c r="N4" i="9"/>
  <c r="O4" i="9"/>
  <c r="P4" i="9"/>
  <c r="Q4" i="9"/>
  <c r="R4" i="9"/>
  <c r="K5" i="9"/>
  <c r="L5" i="9"/>
  <c r="M5" i="9"/>
  <c r="N5" i="9"/>
  <c r="O5" i="9"/>
  <c r="P5" i="9"/>
  <c r="Q5" i="9"/>
  <c r="R5" i="9"/>
  <c r="K6" i="9"/>
  <c r="L6" i="9"/>
  <c r="M6" i="9"/>
  <c r="N6" i="9"/>
  <c r="O6" i="9"/>
  <c r="P6" i="9"/>
  <c r="Q6" i="9"/>
  <c r="R6" i="9"/>
  <c r="K7" i="9"/>
  <c r="L7" i="9"/>
  <c r="M7" i="9"/>
  <c r="N7" i="9"/>
  <c r="O7" i="9"/>
  <c r="P7" i="9"/>
  <c r="Q7" i="9"/>
  <c r="R7" i="9"/>
  <c r="K8" i="9"/>
  <c r="L8" i="9"/>
  <c r="M8" i="9"/>
  <c r="N8" i="9"/>
  <c r="O8" i="9"/>
  <c r="P8" i="9"/>
  <c r="Q8" i="9"/>
  <c r="R8" i="9"/>
  <c r="K9" i="9"/>
  <c r="L9" i="9"/>
  <c r="M9" i="9"/>
  <c r="N9" i="9"/>
  <c r="O9" i="9"/>
  <c r="P9" i="9"/>
  <c r="Q9" i="9"/>
  <c r="R9" i="9"/>
  <c r="K10" i="9"/>
  <c r="L10" i="9"/>
  <c r="M10" i="9"/>
  <c r="N10" i="9"/>
  <c r="O10" i="9"/>
  <c r="P10" i="9"/>
  <c r="Q10" i="9"/>
  <c r="R10" i="9"/>
  <c r="K11" i="9"/>
  <c r="L11" i="9"/>
  <c r="M11" i="9"/>
  <c r="N11" i="9"/>
  <c r="O11" i="9"/>
  <c r="P11" i="9"/>
  <c r="Q11" i="9"/>
  <c r="R11" i="9"/>
  <c r="K12" i="9"/>
  <c r="L12" i="9"/>
  <c r="M12" i="9"/>
  <c r="N12" i="9"/>
  <c r="O12" i="9"/>
  <c r="P12" i="9"/>
  <c r="Q12" i="9"/>
  <c r="R12" i="9"/>
  <c r="K13" i="9"/>
  <c r="L13" i="9"/>
  <c r="M13" i="9"/>
  <c r="N13" i="9"/>
  <c r="O13" i="9"/>
  <c r="P13" i="9"/>
  <c r="Q13" i="9"/>
  <c r="R13" i="9"/>
  <c r="K14" i="9"/>
  <c r="L14" i="9"/>
  <c r="M14" i="9"/>
  <c r="N14" i="9"/>
  <c r="O14" i="9"/>
  <c r="P14" i="9"/>
  <c r="Q14" i="9"/>
  <c r="R14" i="9"/>
  <c r="K15" i="9"/>
  <c r="L15" i="9"/>
  <c r="M15" i="9"/>
  <c r="N15" i="9"/>
  <c r="O15" i="9"/>
  <c r="P15" i="9"/>
  <c r="Q15" i="9"/>
  <c r="R15" i="9"/>
  <c r="K16" i="9"/>
  <c r="L16" i="9"/>
  <c r="M16" i="9"/>
  <c r="N16" i="9"/>
  <c r="O16" i="9"/>
  <c r="P16" i="9"/>
  <c r="Q16" i="9"/>
  <c r="R16" i="9"/>
  <c r="K17" i="9"/>
  <c r="L17" i="9"/>
  <c r="M17" i="9"/>
  <c r="N17" i="9"/>
  <c r="O17" i="9"/>
  <c r="P17" i="9"/>
  <c r="Q17" i="9"/>
  <c r="R17" i="9"/>
  <c r="K18" i="9"/>
  <c r="L18" i="9"/>
  <c r="M18" i="9"/>
  <c r="N18" i="9"/>
  <c r="O18" i="9"/>
  <c r="P18" i="9"/>
  <c r="Q18" i="9"/>
  <c r="R18" i="9"/>
  <c r="K19" i="9"/>
  <c r="L19" i="9"/>
  <c r="M19" i="9"/>
  <c r="N19" i="9"/>
  <c r="O19" i="9"/>
  <c r="P19" i="9"/>
  <c r="Q19" i="9"/>
  <c r="R19" i="9"/>
  <c r="K20" i="9"/>
  <c r="L20" i="9"/>
  <c r="M20" i="9"/>
  <c r="N20" i="9"/>
  <c r="O20" i="9"/>
  <c r="P20" i="9"/>
  <c r="Q20" i="9"/>
  <c r="R20" i="9"/>
  <c r="K21" i="9"/>
  <c r="L21" i="9"/>
  <c r="M21" i="9"/>
  <c r="N21" i="9"/>
  <c r="O21" i="9"/>
  <c r="P21" i="9"/>
  <c r="Q21" i="9"/>
  <c r="R21" i="9"/>
  <c r="K22" i="9"/>
  <c r="L22" i="9"/>
  <c r="M22" i="9"/>
  <c r="N22" i="9"/>
  <c r="O22" i="9"/>
  <c r="P22" i="9"/>
  <c r="Q22" i="9"/>
  <c r="R22" i="9"/>
  <c r="K23" i="9"/>
  <c r="L23" i="9"/>
  <c r="M23" i="9"/>
  <c r="N23" i="9"/>
  <c r="O23" i="9"/>
  <c r="P23" i="9"/>
  <c r="Q23" i="9"/>
  <c r="R23" i="9"/>
  <c r="K24" i="9"/>
  <c r="L24" i="9"/>
  <c r="M24" i="9"/>
  <c r="N24" i="9"/>
  <c r="O24" i="9"/>
  <c r="P24" i="9"/>
  <c r="Q24" i="9"/>
  <c r="R24" i="9"/>
  <c r="K25" i="9"/>
  <c r="L25" i="9"/>
  <c r="M25" i="9"/>
  <c r="N25" i="9"/>
  <c r="O25" i="9"/>
  <c r="P25" i="9"/>
  <c r="Q25" i="9"/>
  <c r="R25" i="9"/>
  <c r="K26" i="9"/>
  <c r="L26" i="9"/>
  <c r="M26" i="9"/>
  <c r="N26" i="9"/>
  <c r="O26" i="9"/>
  <c r="P26" i="9"/>
  <c r="Q26" i="9"/>
  <c r="R26" i="9"/>
  <c r="K27" i="9"/>
  <c r="L27" i="9"/>
  <c r="M27" i="9"/>
  <c r="N27" i="9"/>
  <c r="O27" i="9"/>
  <c r="P27" i="9"/>
  <c r="Q27" i="9"/>
  <c r="R27" i="9"/>
  <c r="K28" i="9"/>
  <c r="L28" i="9"/>
  <c r="M28" i="9"/>
  <c r="N28" i="9"/>
  <c r="O28" i="9"/>
  <c r="P28" i="9"/>
  <c r="Q28" i="9"/>
  <c r="R28" i="9"/>
  <c r="K29" i="9"/>
  <c r="L29" i="9"/>
  <c r="M29" i="9"/>
  <c r="N29" i="9"/>
  <c r="O29" i="9"/>
  <c r="P29" i="9"/>
  <c r="Q29" i="9"/>
  <c r="R29" i="9"/>
  <c r="K30" i="9"/>
  <c r="L30" i="9"/>
  <c r="M30" i="9"/>
  <c r="N30" i="9"/>
  <c r="O30" i="9"/>
  <c r="P30" i="9"/>
  <c r="Q30" i="9"/>
  <c r="R30" i="9"/>
  <c r="K31" i="9"/>
  <c r="L31" i="9"/>
  <c r="M31" i="9"/>
  <c r="N31" i="9"/>
  <c r="O31" i="9"/>
  <c r="P31" i="9"/>
  <c r="Q31" i="9"/>
  <c r="R31" i="9"/>
  <c r="K32" i="9"/>
  <c r="L32" i="9"/>
  <c r="M32" i="9"/>
  <c r="N32" i="9"/>
  <c r="O32" i="9"/>
  <c r="P32" i="9"/>
  <c r="Q32" i="9"/>
  <c r="R32" i="9"/>
  <c r="K33" i="9"/>
  <c r="L33" i="9"/>
  <c r="M33" i="9"/>
  <c r="N33" i="9"/>
  <c r="O33" i="9"/>
  <c r="P33" i="9"/>
  <c r="Q33" i="9"/>
  <c r="R33" i="9"/>
  <c r="K34" i="9"/>
  <c r="L34" i="9"/>
  <c r="M34" i="9"/>
  <c r="N34" i="9"/>
  <c r="O34" i="9"/>
  <c r="P34" i="9"/>
  <c r="Q34" i="9"/>
  <c r="R34" i="9"/>
  <c r="K35" i="9"/>
  <c r="L35" i="9"/>
  <c r="M35" i="9"/>
  <c r="N35" i="9"/>
  <c r="O35" i="9"/>
  <c r="P35" i="9"/>
  <c r="Q35" i="9"/>
  <c r="R35" i="9"/>
  <c r="K36" i="9"/>
  <c r="L36" i="9"/>
  <c r="M36" i="9"/>
  <c r="N36" i="9"/>
  <c r="O36" i="9"/>
  <c r="P36" i="9"/>
  <c r="Q36" i="9"/>
  <c r="R36" i="9"/>
  <c r="K37" i="9"/>
  <c r="L37" i="9"/>
  <c r="M37" i="9"/>
  <c r="N37" i="9"/>
  <c r="O37" i="9"/>
  <c r="P37" i="9"/>
  <c r="Q37" i="9"/>
  <c r="R37" i="9"/>
  <c r="K38" i="9"/>
  <c r="L38" i="9"/>
  <c r="M38" i="9"/>
  <c r="N38" i="9"/>
  <c r="O38" i="9"/>
  <c r="P38" i="9"/>
  <c r="Q38" i="9"/>
  <c r="R38" i="9"/>
  <c r="K39" i="9"/>
  <c r="L39" i="9"/>
  <c r="M39" i="9"/>
  <c r="N39" i="9"/>
  <c r="O39" i="9"/>
  <c r="P39" i="9"/>
  <c r="Q39" i="9"/>
  <c r="R39" i="9"/>
  <c r="K40" i="9"/>
  <c r="L40" i="9"/>
  <c r="M40" i="9"/>
  <c r="N40" i="9"/>
  <c r="O40" i="9"/>
  <c r="P40" i="9"/>
  <c r="Q40" i="9"/>
  <c r="R40" i="9"/>
  <c r="K41" i="9"/>
  <c r="L41" i="9"/>
  <c r="M41" i="9"/>
  <c r="N41" i="9"/>
  <c r="O41" i="9"/>
  <c r="P41" i="9"/>
  <c r="Q41" i="9"/>
  <c r="R41" i="9"/>
  <c r="K42" i="9"/>
  <c r="L42" i="9"/>
  <c r="M42" i="9"/>
  <c r="N42" i="9"/>
  <c r="O42" i="9"/>
  <c r="P42" i="9"/>
  <c r="Q42" i="9"/>
  <c r="R42" i="9"/>
  <c r="K43" i="9"/>
  <c r="L43" i="9"/>
  <c r="M43" i="9"/>
  <c r="N43" i="9"/>
  <c r="O43" i="9"/>
  <c r="P43" i="9"/>
  <c r="Q43" i="9"/>
  <c r="R43" i="9"/>
  <c r="K44" i="9"/>
  <c r="L44" i="9"/>
  <c r="M44" i="9"/>
  <c r="N44" i="9"/>
  <c r="O44" i="9"/>
  <c r="P44" i="9"/>
  <c r="Q44" i="9"/>
  <c r="R44" i="9"/>
  <c r="K45" i="9"/>
  <c r="L45" i="9"/>
  <c r="M45" i="9"/>
  <c r="N45" i="9"/>
  <c r="O45" i="9"/>
  <c r="P45" i="9"/>
  <c r="Q45" i="9"/>
  <c r="R45" i="9"/>
  <c r="K46" i="9"/>
  <c r="L46" i="9"/>
  <c r="M46" i="9"/>
  <c r="N46" i="9"/>
  <c r="O46" i="9"/>
  <c r="P46" i="9"/>
  <c r="Q46" i="9"/>
  <c r="R46" i="9"/>
  <c r="K47" i="9"/>
  <c r="L47" i="9"/>
  <c r="M47" i="9"/>
  <c r="N47" i="9"/>
  <c r="O47" i="9"/>
  <c r="P47" i="9"/>
  <c r="Q47" i="9"/>
  <c r="R47" i="9"/>
  <c r="K48" i="9"/>
  <c r="L48" i="9"/>
  <c r="M48" i="9"/>
  <c r="N48" i="9"/>
  <c r="O48" i="9"/>
  <c r="P48" i="9"/>
  <c r="Q48" i="9"/>
  <c r="R48" i="9"/>
  <c r="K49" i="9"/>
  <c r="L49" i="9"/>
  <c r="M49" i="9"/>
  <c r="N49" i="9"/>
  <c r="O49" i="9"/>
  <c r="P49" i="9"/>
  <c r="Q49" i="9"/>
  <c r="R49" i="9"/>
  <c r="K50" i="9"/>
  <c r="L50" i="9"/>
  <c r="M50" i="9"/>
  <c r="N50" i="9"/>
  <c r="O50" i="9"/>
  <c r="P50" i="9"/>
  <c r="Q50" i="9"/>
  <c r="R50" i="9"/>
  <c r="K51" i="9"/>
  <c r="L51" i="9"/>
  <c r="M51" i="9"/>
  <c r="N51" i="9"/>
  <c r="O51" i="9"/>
  <c r="P51" i="9"/>
  <c r="Q51" i="9"/>
  <c r="R51" i="9"/>
  <c r="K52" i="9"/>
  <c r="L52" i="9"/>
  <c r="M52" i="9"/>
  <c r="N52" i="9"/>
  <c r="O52" i="9"/>
  <c r="P52" i="9"/>
  <c r="Q52" i="9"/>
  <c r="R52" i="9"/>
  <c r="K53" i="9"/>
  <c r="L53" i="9"/>
  <c r="M53" i="9"/>
  <c r="N53" i="9"/>
  <c r="O53" i="9"/>
  <c r="P53" i="9"/>
  <c r="Q53" i="9"/>
  <c r="R53" i="9"/>
  <c r="K54" i="9"/>
  <c r="L54" i="9"/>
  <c r="M54" i="9"/>
  <c r="N54" i="9"/>
  <c r="O54" i="9"/>
  <c r="P54" i="9"/>
  <c r="Q54" i="9"/>
  <c r="R54" i="9"/>
  <c r="K55" i="9"/>
  <c r="L55" i="9"/>
  <c r="M55" i="9"/>
  <c r="N55" i="9"/>
  <c r="O55" i="9"/>
  <c r="P55" i="9"/>
  <c r="Q55" i="9"/>
  <c r="R55" i="9"/>
  <c r="K56" i="9"/>
  <c r="L56" i="9"/>
  <c r="M56" i="9"/>
  <c r="N56" i="9"/>
  <c r="O56" i="9"/>
  <c r="P56" i="9"/>
  <c r="Q56" i="9"/>
  <c r="R56" i="9"/>
  <c r="K57" i="9"/>
  <c r="L57" i="9"/>
  <c r="M57" i="9"/>
  <c r="N57" i="9"/>
  <c r="O57" i="9"/>
  <c r="P57" i="9"/>
  <c r="Q57" i="9"/>
  <c r="R57" i="9"/>
  <c r="K58" i="9"/>
  <c r="L58" i="9"/>
  <c r="M58" i="9"/>
  <c r="N58" i="9"/>
  <c r="O58" i="9"/>
  <c r="P58" i="9"/>
  <c r="Q58" i="9"/>
  <c r="R58" i="9"/>
  <c r="K59" i="9"/>
  <c r="L59" i="9"/>
  <c r="M59" i="9"/>
  <c r="N59" i="9"/>
  <c r="O59" i="9"/>
  <c r="P59" i="9"/>
  <c r="Q59" i="9"/>
  <c r="R59" i="9"/>
  <c r="K60" i="9"/>
  <c r="L60" i="9"/>
  <c r="M60" i="9"/>
  <c r="N60" i="9"/>
  <c r="O60" i="9"/>
  <c r="P60" i="9"/>
  <c r="Q60" i="9"/>
  <c r="R60" i="9"/>
  <c r="K61" i="9"/>
  <c r="L61" i="9"/>
  <c r="M61" i="9"/>
  <c r="N61" i="9"/>
  <c r="O61" i="9"/>
  <c r="P61" i="9"/>
  <c r="Q61" i="9"/>
  <c r="R61" i="9"/>
  <c r="K62" i="9"/>
  <c r="L62" i="9"/>
  <c r="M62" i="9"/>
  <c r="N62" i="9"/>
  <c r="O62" i="9"/>
  <c r="P62" i="9"/>
  <c r="Q62" i="9"/>
  <c r="R62" i="9"/>
  <c r="K63" i="9"/>
  <c r="L63" i="9"/>
  <c r="M63" i="9"/>
  <c r="N63" i="9"/>
  <c r="O63" i="9"/>
  <c r="P63" i="9"/>
  <c r="Q63" i="9"/>
  <c r="R63" i="9"/>
  <c r="K64" i="9"/>
  <c r="L64" i="9"/>
  <c r="M64" i="9"/>
  <c r="N64" i="9"/>
  <c r="O64" i="9"/>
  <c r="P64" i="9"/>
  <c r="Q64" i="9"/>
  <c r="R64" i="9"/>
  <c r="K65" i="9"/>
  <c r="L65" i="9"/>
  <c r="M65" i="9"/>
  <c r="N65" i="9"/>
  <c r="O65" i="9"/>
  <c r="P65" i="9"/>
  <c r="Q65" i="9"/>
  <c r="R65" i="9"/>
  <c r="K66" i="9"/>
  <c r="L66" i="9"/>
  <c r="M66" i="9"/>
  <c r="N66" i="9"/>
  <c r="O66" i="9"/>
  <c r="P66" i="9"/>
  <c r="Q66" i="9"/>
  <c r="R66" i="9"/>
  <c r="K67" i="9"/>
  <c r="L67" i="9"/>
  <c r="M67" i="9"/>
  <c r="N67" i="9"/>
  <c r="O67" i="9"/>
  <c r="P67" i="9"/>
  <c r="Q67" i="9"/>
  <c r="R67" i="9"/>
  <c r="K68" i="9"/>
  <c r="L68" i="9"/>
  <c r="M68" i="9"/>
  <c r="N68" i="9"/>
  <c r="O68" i="9"/>
  <c r="P68" i="9"/>
  <c r="Q68" i="9"/>
  <c r="R68" i="9"/>
  <c r="K69" i="9"/>
  <c r="L69" i="9"/>
  <c r="M69" i="9"/>
  <c r="N69" i="9"/>
  <c r="O69" i="9"/>
  <c r="P69" i="9"/>
  <c r="Q69" i="9"/>
  <c r="R69" i="9"/>
  <c r="K70" i="9"/>
  <c r="L70" i="9"/>
  <c r="M70" i="9"/>
  <c r="N70" i="9"/>
  <c r="O70" i="9"/>
  <c r="P70" i="9"/>
  <c r="Q70" i="9"/>
  <c r="R70" i="9"/>
  <c r="K71" i="9"/>
  <c r="L71" i="9"/>
  <c r="M71" i="9"/>
  <c r="N71" i="9"/>
  <c r="O71" i="9"/>
  <c r="P71" i="9"/>
  <c r="Q71" i="9"/>
  <c r="R71" i="9"/>
  <c r="K72" i="9"/>
  <c r="L72" i="9"/>
  <c r="M72" i="9"/>
  <c r="N72" i="9"/>
  <c r="O72" i="9"/>
  <c r="P72" i="9"/>
  <c r="Q72" i="9"/>
  <c r="R72" i="9"/>
  <c r="K73" i="9"/>
  <c r="L73" i="9"/>
  <c r="M73" i="9"/>
  <c r="N73" i="9"/>
  <c r="O73" i="9"/>
  <c r="P73" i="9"/>
  <c r="Q73" i="9"/>
  <c r="R73" i="9"/>
  <c r="K74" i="9"/>
  <c r="L74" i="9"/>
  <c r="M74" i="9"/>
  <c r="N74" i="9"/>
  <c r="O74" i="9"/>
  <c r="P74" i="9"/>
  <c r="Q74" i="9"/>
  <c r="R74" i="9"/>
  <c r="K75" i="9"/>
  <c r="L75" i="9"/>
  <c r="M75" i="9"/>
  <c r="N75" i="9"/>
  <c r="O75" i="9"/>
  <c r="P75" i="9"/>
  <c r="Q75" i="9"/>
  <c r="R75" i="9"/>
  <c r="K76" i="9"/>
  <c r="L76" i="9"/>
  <c r="M76" i="9"/>
  <c r="N76" i="9"/>
  <c r="O76" i="9"/>
  <c r="P76" i="9"/>
  <c r="Q76" i="9"/>
  <c r="R76" i="9"/>
  <c r="K77" i="9"/>
  <c r="L77" i="9"/>
  <c r="M77" i="9"/>
  <c r="N77" i="9"/>
  <c r="O77" i="9"/>
  <c r="P77" i="9"/>
  <c r="Q77" i="9"/>
  <c r="R77" i="9"/>
  <c r="K78" i="9"/>
  <c r="L78" i="9"/>
  <c r="M78" i="9"/>
  <c r="N78" i="9"/>
  <c r="O78" i="9"/>
  <c r="P78" i="9"/>
  <c r="Q78" i="9"/>
  <c r="R78" i="9"/>
  <c r="K79" i="9"/>
  <c r="L79" i="9"/>
  <c r="M79" i="9"/>
  <c r="N79" i="9"/>
  <c r="O79" i="9"/>
  <c r="P79" i="9"/>
  <c r="Q79" i="9"/>
  <c r="R79" i="9"/>
  <c r="K80" i="9"/>
  <c r="L80" i="9"/>
  <c r="M80" i="9"/>
  <c r="N80" i="9"/>
  <c r="O80" i="9"/>
  <c r="P80" i="9"/>
  <c r="Q80" i="9"/>
  <c r="R80" i="9"/>
  <c r="K81" i="9"/>
  <c r="L81" i="9"/>
  <c r="M81" i="9"/>
  <c r="N81" i="9"/>
  <c r="O81" i="9"/>
  <c r="P81" i="9"/>
  <c r="Q81" i="9"/>
  <c r="R81" i="9"/>
  <c r="K82" i="9"/>
  <c r="L82" i="9"/>
  <c r="M82" i="9"/>
  <c r="N82" i="9"/>
  <c r="O82" i="9"/>
  <c r="P82" i="9"/>
  <c r="Q82" i="9"/>
  <c r="R82" i="9"/>
  <c r="K83" i="9"/>
  <c r="L83" i="9"/>
  <c r="M83" i="9"/>
  <c r="N83" i="9"/>
  <c r="O83" i="9"/>
  <c r="P83" i="9"/>
  <c r="Q83" i="9"/>
  <c r="R83" i="9"/>
  <c r="K84" i="9"/>
  <c r="L84" i="9"/>
  <c r="M84" i="9"/>
  <c r="N84" i="9"/>
  <c r="O84" i="9"/>
  <c r="P84" i="9"/>
  <c r="Q84" i="9"/>
  <c r="R84" i="9"/>
  <c r="K85" i="9"/>
  <c r="L85" i="9"/>
  <c r="M85" i="9"/>
  <c r="N85" i="9"/>
  <c r="O85" i="9"/>
  <c r="P85" i="9"/>
  <c r="Q85" i="9"/>
  <c r="R85" i="9"/>
  <c r="K86" i="9"/>
  <c r="L86" i="9"/>
  <c r="M86" i="9"/>
  <c r="N86" i="9"/>
  <c r="O86" i="9"/>
  <c r="P86" i="9"/>
  <c r="Q86" i="9"/>
  <c r="R86" i="9"/>
  <c r="K87" i="9"/>
  <c r="L87" i="9"/>
  <c r="M87" i="9"/>
  <c r="N87" i="9"/>
  <c r="O87" i="9"/>
  <c r="P87" i="9"/>
  <c r="Q87" i="9"/>
  <c r="R87" i="9"/>
  <c r="K88" i="9"/>
  <c r="L88" i="9"/>
  <c r="M88" i="9"/>
  <c r="N88" i="9"/>
  <c r="O88" i="9"/>
  <c r="P88" i="9"/>
  <c r="Q88" i="9"/>
  <c r="R88" i="9"/>
  <c r="K89" i="9"/>
  <c r="L89" i="9"/>
  <c r="M89" i="9"/>
  <c r="N89" i="9"/>
  <c r="O89" i="9"/>
  <c r="P89" i="9"/>
  <c r="Q89" i="9"/>
  <c r="R89" i="9"/>
  <c r="K90" i="9"/>
  <c r="L90" i="9"/>
  <c r="M90" i="9"/>
  <c r="N90" i="9"/>
  <c r="O90" i="9"/>
  <c r="P90" i="9"/>
  <c r="Q90" i="9"/>
  <c r="R90" i="9"/>
  <c r="K91" i="9"/>
  <c r="L91" i="9"/>
  <c r="M91" i="9"/>
  <c r="N91" i="9"/>
  <c r="O91" i="9"/>
  <c r="P91" i="9"/>
  <c r="Q91" i="9"/>
  <c r="R91" i="9"/>
  <c r="N2" i="7" l="1"/>
  <c r="F7" i="8" l="1"/>
  <c r="U2" i="8"/>
  <c r="V2" i="8"/>
  <c r="V3" i="8"/>
  <c r="V4" i="8"/>
  <c r="V5" i="8"/>
  <c r="V6" i="8"/>
  <c r="V7" i="8"/>
  <c r="V8" i="8"/>
  <c r="V9" i="8"/>
  <c r="V10" i="8"/>
  <c r="V11" i="8"/>
  <c r="V12" i="8"/>
  <c r="V13" i="8"/>
  <c r="V14" i="8"/>
  <c r="V15" i="8"/>
  <c r="V16" i="8"/>
  <c r="K7" i="8"/>
  <c r="J7" i="8" l="1"/>
  <c r="T16" i="8" l="1"/>
  <c r="T15" i="8"/>
  <c r="T14" i="8"/>
  <c r="T13" i="8"/>
  <c r="T12" i="8"/>
  <c r="T11" i="8"/>
  <c r="T10" i="8"/>
  <c r="T9" i="8"/>
  <c r="T8" i="8"/>
  <c r="T7" i="8"/>
  <c r="T6" i="8"/>
  <c r="T5" i="8"/>
  <c r="T4" i="8"/>
  <c r="T3" i="8"/>
  <c r="T2" i="8"/>
  <c r="H2" i="8"/>
  <c r="U16" i="8"/>
  <c r="U15" i="8"/>
  <c r="U14" i="8"/>
  <c r="U13" i="8"/>
  <c r="U12" i="8"/>
  <c r="U11" i="8"/>
  <c r="U10" i="8"/>
  <c r="U9" i="8"/>
  <c r="U8" i="8"/>
  <c r="U7" i="8"/>
  <c r="U6" i="8"/>
  <c r="U5" i="8"/>
  <c r="U4" i="8"/>
  <c r="U3" i="8"/>
  <c r="O16" i="8"/>
  <c r="O15" i="8"/>
  <c r="O14" i="8"/>
  <c r="O13" i="8"/>
  <c r="O12" i="8"/>
  <c r="O11" i="8"/>
  <c r="O10" i="8"/>
  <c r="O9" i="8"/>
  <c r="O8" i="8"/>
  <c r="O7" i="8"/>
  <c r="O6" i="8"/>
  <c r="O5" i="8"/>
  <c r="O4" i="8"/>
  <c r="O3" i="8"/>
  <c r="O2" i="8"/>
  <c r="M16" i="8"/>
  <c r="M15" i="8"/>
  <c r="M14" i="8"/>
  <c r="M13" i="8"/>
  <c r="M12" i="8"/>
  <c r="M11" i="8"/>
  <c r="M10" i="8"/>
  <c r="M9" i="8"/>
  <c r="M8" i="8"/>
  <c r="M7" i="8"/>
  <c r="M6" i="8"/>
  <c r="M5" i="8"/>
  <c r="M4" i="8"/>
  <c r="M3" i="8"/>
  <c r="M2" i="8"/>
  <c r="K16" i="8"/>
  <c r="K15" i="8"/>
  <c r="K14" i="8"/>
  <c r="K13" i="8"/>
  <c r="K12" i="8"/>
  <c r="K11" i="8"/>
  <c r="K10" i="8"/>
  <c r="K9" i="8"/>
  <c r="K8" i="8"/>
  <c r="K6" i="8"/>
  <c r="K5" i="8"/>
  <c r="K4" i="8"/>
  <c r="K2" i="8"/>
  <c r="S16" i="8"/>
  <c r="S15" i="8"/>
  <c r="S14" i="8"/>
  <c r="S13" i="8"/>
  <c r="S12" i="8"/>
  <c r="S11" i="8"/>
  <c r="S10" i="8"/>
  <c r="S9" i="8"/>
  <c r="S8" i="8"/>
  <c r="S7" i="8"/>
  <c r="S6" i="8"/>
  <c r="S5" i="8"/>
  <c r="S4" i="8"/>
  <c r="S3" i="8"/>
  <c r="S2" i="8"/>
  <c r="R16" i="8"/>
  <c r="R15" i="8"/>
  <c r="R14" i="8"/>
  <c r="R13" i="8"/>
  <c r="R12" i="8"/>
  <c r="R11" i="8"/>
  <c r="R10" i="8"/>
  <c r="R9" i="8"/>
  <c r="R8" i="8"/>
  <c r="R7" i="8"/>
  <c r="R6" i="8"/>
  <c r="R5" i="8"/>
  <c r="R4" i="8"/>
  <c r="R3" i="8"/>
  <c r="R2" i="8"/>
  <c r="Q16" i="8"/>
  <c r="Q15" i="8"/>
  <c r="Q12" i="8"/>
  <c r="Q11" i="8"/>
  <c r="Q10" i="8"/>
  <c r="Q9" i="8"/>
  <c r="Q8" i="8"/>
  <c r="Q7" i="8"/>
  <c r="Q6" i="8"/>
  <c r="Q5" i="8"/>
  <c r="Q4" i="8"/>
  <c r="Q3" i="8"/>
  <c r="P2" i="8"/>
  <c r="Q2" i="8"/>
  <c r="P16" i="8"/>
  <c r="P15" i="8"/>
  <c r="P14" i="8"/>
  <c r="P13" i="8"/>
  <c r="P12" i="8"/>
  <c r="P11" i="8"/>
  <c r="P10" i="8"/>
  <c r="P8" i="8"/>
  <c r="P9" i="8"/>
  <c r="P7" i="8"/>
  <c r="P6" i="8"/>
  <c r="P5" i="8"/>
  <c r="P4" i="8"/>
  <c r="P3" i="8"/>
  <c r="N16" i="8"/>
  <c r="N15" i="8"/>
  <c r="N14" i="8"/>
  <c r="N13" i="8"/>
  <c r="N12" i="8"/>
  <c r="N11" i="8"/>
  <c r="N10" i="8"/>
  <c r="N9" i="8"/>
  <c r="N8" i="8"/>
  <c r="N7" i="8"/>
  <c r="N6" i="8"/>
  <c r="N5" i="8"/>
  <c r="N4" i="8"/>
  <c r="N3" i="8"/>
  <c r="N2" i="8"/>
  <c r="L16" i="8"/>
  <c r="L15" i="8"/>
  <c r="L14" i="8"/>
  <c r="L13" i="8"/>
  <c r="L12" i="8"/>
  <c r="L11" i="8"/>
  <c r="L10" i="8"/>
  <c r="L9" i="8"/>
  <c r="L8" i="8"/>
  <c r="L7" i="8"/>
  <c r="L6" i="8"/>
  <c r="L5" i="8"/>
  <c r="L4" i="8"/>
  <c r="L3" i="8"/>
  <c r="L2" i="8"/>
  <c r="J16" i="8"/>
  <c r="J15" i="8"/>
  <c r="J14" i="8"/>
  <c r="J13" i="8"/>
  <c r="J12" i="8"/>
  <c r="J11" i="8"/>
  <c r="J10" i="8"/>
  <c r="J9" i="8"/>
  <c r="J8" i="8"/>
  <c r="J6" i="8"/>
  <c r="J5" i="8"/>
  <c r="J4" i="8"/>
  <c r="J3" i="8"/>
  <c r="J2" i="8"/>
  <c r="I16" i="8"/>
  <c r="I15" i="8"/>
  <c r="I14" i="8"/>
  <c r="I13" i="8"/>
  <c r="I12" i="8"/>
  <c r="I11" i="8"/>
  <c r="I10" i="8"/>
  <c r="I9" i="8"/>
  <c r="I8" i="8"/>
  <c r="I7" i="8"/>
  <c r="I6" i="8"/>
  <c r="I5" i="8"/>
  <c r="I4" i="8"/>
  <c r="I2" i="8"/>
  <c r="H16" i="8"/>
  <c r="H15" i="8"/>
  <c r="H14" i="8"/>
  <c r="H13" i="8"/>
  <c r="H12" i="8"/>
  <c r="H11" i="8"/>
  <c r="H10" i="8"/>
  <c r="H9" i="8"/>
  <c r="H8" i="8"/>
  <c r="H7" i="8"/>
  <c r="H6" i="8"/>
  <c r="H5" i="8"/>
  <c r="H4" i="8"/>
  <c r="H3" i="8"/>
  <c r="G16" i="8"/>
  <c r="G15" i="8"/>
  <c r="G14" i="8"/>
  <c r="G13" i="8"/>
  <c r="G12" i="8"/>
  <c r="G11" i="8"/>
  <c r="G10" i="8"/>
  <c r="G9" i="8"/>
  <c r="G8" i="8"/>
  <c r="G7" i="8"/>
  <c r="G6" i="8"/>
  <c r="G5" i="8"/>
  <c r="G4" i="8"/>
  <c r="G3" i="8"/>
  <c r="G2" i="8"/>
  <c r="F16" i="8"/>
  <c r="F15" i="8"/>
  <c r="F14" i="8"/>
  <c r="F13" i="8"/>
  <c r="F12" i="8"/>
  <c r="F11" i="8"/>
  <c r="F10" i="8"/>
  <c r="F9" i="8"/>
  <c r="F8" i="8"/>
  <c r="F6" i="8"/>
  <c r="F5" i="8"/>
  <c r="F4" i="8"/>
  <c r="F3" i="8"/>
  <c r="F2" i="8"/>
  <c r="E16" i="8"/>
  <c r="E15" i="8"/>
  <c r="E14" i="8"/>
  <c r="E13" i="8"/>
  <c r="E12" i="8"/>
  <c r="E11" i="8"/>
  <c r="E10" i="8"/>
  <c r="E9" i="8"/>
  <c r="E8" i="8"/>
  <c r="E7" i="8"/>
  <c r="E6" i="8"/>
  <c r="E5" i="8"/>
  <c r="E4" i="8"/>
  <c r="E3" i="8"/>
  <c r="E2" i="8"/>
  <c r="D16" i="8"/>
  <c r="D15" i="8"/>
  <c r="D14" i="8"/>
  <c r="D13" i="8"/>
  <c r="D12" i="8"/>
  <c r="D11" i="8"/>
  <c r="D10" i="8"/>
  <c r="D9" i="8"/>
  <c r="D8" i="8"/>
  <c r="D7" i="8"/>
  <c r="D6" i="8"/>
  <c r="D5" i="8"/>
  <c r="D4" i="8"/>
  <c r="D3" i="8"/>
  <c r="D2" i="8"/>
  <c r="C16" i="8"/>
  <c r="C15" i="8"/>
  <c r="C14" i="8"/>
  <c r="C13" i="8"/>
  <c r="C10" i="8"/>
  <c r="C9" i="8"/>
  <c r="C12" i="8"/>
  <c r="C11" i="8"/>
  <c r="C8" i="8"/>
  <c r="C7" i="8"/>
  <c r="C6" i="8"/>
  <c r="C5" i="8"/>
  <c r="C4" i="8"/>
  <c r="C3" i="8"/>
  <c r="C2" i="8"/>
  <c r="M2" i="7" l="1"/>
  <c r="L2" i="7"/>
  <c r="K2" i="7"/>
  <c r="J2" i="7"/>
  <c r="I2" i="7"/>
  <c r="H2" i="7"/>
  <c r="G2" i="7"/>
  <c r="F2" i="7"/>
  <c r="D2" i="7"/>
  <c r="B2" i="7"/>
  <c r="C2" i="7"/>
  <c r="E2" i="7"/>
  <c r="E91" i="9" a="1"/>
  <c r="E91" i="9" s="1"/>
  <c r="F91" i="9" a="1"/>
  <c r="F91" i="9" s="1"/>
  <c r="G91" i="9" a="1"/>
  <c r="G91" i="9" s="1"/>
  <c r="H91" i="9" a="1"/>
  <c r="H91" i="9" s="1"/>
  <c r="I91" i="9" a="1"/>
  <c r="I91" i="9" s="1"/>
  <c r="J91" i="9" a="1"/>
  <c r="J91" i="9" s="1"/>
  <c r="D91" i="9" a="1"/>
  <c r="D91" i="9" s="1"/>
  <c r="E90" i="9" a="1"/>
  <c r="E90" i="9" s="1"/>
  <c r="F90" i="9" a="1"/>
  <c r="F90" i="9" s="1"/>
  <c r="G90" i="9" a="1"/>
  <c r="G90" i="9" s="1"/>
  <c r="H90" i="9" a="1"/>
  <c r="H90" i="9" s="1"/>
  <c r="I90" i="9" a="1"/>
  <c r="I90" i="9" s="1"/>
  <c r="J90" i="9" a="1"/>
  <c r="J90" i="9" s="1"/>
  <c r="D90" i="9" a="1"/>
  <c r="D90" i="9" s="1"/>
  <c r="E89" i="9"/>
  <c r="F89" i="9"/>
  <c r="G89" i="9"/>
  <c r="H89" i="9"/>
  <c r="I89" i="9"/>
  <c r="J89" i="9"/>
  <c r="D89" i="9"/>
  <c r="D87" i="9" a="1"/>
  <c r="D87" i="9" s="1"/>
  <c r="E87" i="9" a="1"/>
  <c r="E87" i="9" s="1"/>
  <c r="F87" i="9" a="1"/>
  <c r="F87" i="9" s="1"/>
  <c r="G87" i="9" a="1"/>
  <c r="G87" i="9" s="1"/>
  <c r="H87" i="9" a="1"/>
  <c r="H87" i="9" s="1"/>
  <c r="I87" i="9" a="1"/>
  <c r="I87" i="9" s="1"/>
  <c r="J87" i="9" a="1"/>
  <c r="J87" i="9" s="1"/>
  <c r="D88" i="9" a="1"/>
  <c r="D88" i="9" s="1"/>
  <c r="E88" i="9" a="1"/>
  <c r="E88" i="9" s="1"/>
  <c r="F88" i="9" a="1"/>
  <c r="F88" i="9" s="1"/>
  <c r="G88" i="9" a="1"/>
  <c r="G88" i="9" s="1"/>
  <c r="H88" i="9" a="1"/>
  <c r="H88" i="9" s="1"/>
  <c r="I88" i="9" a="1"/>
  <c r="I88" i="9" s="1"/>
  <c r="J88" i="9" a="1"/>
  <c r="J88" i="9" s="1"/>
  <c r="E86" i="9" a="1"/>
  <c r="E86" i="9" s="1"/>
  <c r="F86" i="9" a="1"/>
  <c r="F86" i="9" s="1"/>
  <c r="G86" i="9" a="1"/>
  <c r="G86" i="9" s="1"/>
  <c r="H86" i="9" a="1"/>
  <c r="H86" i="9" s="1"/>
  <c r="I86" i="9" a="1"/>
  <c r="I86" i="9" s="1"/>
  <c r="J86" i="9" a="1"/>
  <c r="J86" i="9" s="1"/>
  <c r="D86" i="9" a="1"/>
  <c r="D86" i="9" s="1"/>
  <c r="E85" i="9" a="1"/>
  <c r="E85" i="9" s="1"/>
  <c r="F85" i="9" a="1"/>
  <c r="F85" i="9" s="1"/>
  <c r="G85" i="9" a="1"/>
  <c r="G85" i="9" s="1"/>
  <c r="H85" i="9" a="1"/>
  <c r="H85" i="9" s="1"/>
  <c r="I85" i="9" a="1"/>
  <c r="I85" i="9" s="1"/>
  <c r="J85" i="9" a="1"/>
  <c r="J85" i="9" s="1"/>
  <c r="D85" i="9" a="1"/>
  <c r="D85" i="9" s="1"/>
  <c r="E84" i="9" a="1"/>
  <c r="E84" i="9" s="1"/>
  <c r="F84" i="9" a="1"/>
  <c r="F84" i="9" s="1"/>
  <c r="G84" i="9" a="1"/>
  <c r="G84" i="9" s="1"/>
  <c r="H84" i="9" a="1"/>
  <c r="H84" i="9" s="1"/>
  <c r="I84" i="9" a="1"/>
  <c r="I84" i="9" s="1"/>
  <c r="J84" i="9" a="1"/>
  <c r="J84" i="9" s="1"/>
  <c r="D84" i="9" a="1"/>
  <c r="D84" i="9" s="1"/>
  <c r="E83" i="9" a="1"/>
  <c r="E83" i="9" s="1"/>
  <c r="F83" i="9" a="1"/>
  <c r="F83" i="9" s="1"/>
  <c r="G83" i="9" a="1"/>
  <c r="G83" i="9" s="1"/>
  <c r="H83" i="9" a="1"/>
  <c r="H83" i="9" s="1"/>
  <c r="I83" i="9" a="1"/>
  <c r="I83" i="9" s="1"/>
  <c r="J83" i="9" a="1"/>
  <c r="J83" i="9" s="1"/>
  <c r="D83" i="9" a="1"/>
  <c r="D83" i="9" s="1"/>
  <c r="D81" i="9" a="1"/>
  <c r="D81" i="9" s="1"/>
  <c r="E81" i="9" a="1"/>
  <c r="E81" i="9" s="1"/>
  <c r="F81" i="9" a="1"/>
  <c r="F81" i="9" s="1"/>
  <c r="G81" i="9" a="1"/>
  <c r="G81" i="9" s="1"/>
  <c r="H81" i="9" a="1"/>
  <c r="H81" i="9" s="1"/>
  <c r="I81" i="9" a="1"/>
  <c r="I81" i="9" s="1"/>
  <c r="J81" i="9" a="1"/>
  <c r="J81" i="9" s="1"/>
  <c r="D82" i="9" a="1"/>
  <c r="D82" i="9" s="1"/>
  <c r="E82" i="9" a="1"/>
  <c r="E82" i="9" s="1"/>
  <c r="F82" i="9" a="1"/>
  <c r="F82" i="9" s="1"/>
  <c r="G82" i="9" a="1"/>
  <c r="G82" i="9" s="1"/>
  <c r="H82" i="9" a="1"/>
  <c r="H82" i="9" s="1"/>
  <c r="I82" i="9" a="1"/>
  <c r="I82" i="9" s="1"/>
  <c r="J82" i="9" a="1"/>
  <c r="J82" i="9" s="1"/>
  <c r="E80" i="9" a="1"/>
  <c r="E80" i="9" s="1"/>
  <c r="F80" i="9" a="1"/>
  <c r="F80" i="9" s="1"/>
  <c r="G80" i="9" a="1"/>
  <c r="G80" i="9" s="1"/>
  <c r="H80" i="9" a="1"/>
  <c r="H80" i="9" s="1"/>
  <c r="I80" i="9" a="1"/>
  <c r="I80" i="9" s="1"/>
  <c r="J80" i="9" a="1"/>
  <c r="J80" i="9" s="1"/>
  <c r="D80" i="9" a="1"/>
  <c r="D80" i="9" s="1"/>
  <c r="E79" i="9" a="1"/>
  <c r="E79" i="9" s="1"/>
  <c r="F79" i="9" a="1"/>
  <c r="F79" i="9" s="1"/>
  <c r="G79" i="9" a="1"/>
  <c r="G79" i="9" s="1"/>
  <c r="H79" i="9" a="1"/>
  <c r="H79" i="9" s="1"/>
  <c r="I79" i="9" a="1"/>
  <c r="I79" i="9" s="1"/>
  <c r="J79" i="9" a="1"/>
  <c r="J79" i="9" s="1"/>
  <c r="D79" i="9" a="1"/>
  <c r="D79" i="9" s="1"/>
  <c r="E78" i="9" a="1"/>
  <c r="E78" i="9" s="1"/>
  <c r="F78" i="9" a="1"/>
  <c r="F78" i="9" s="1"/>
  <c r="G78" i="9" a="1"/>
  <c r="G78" i="9" s="1"/>
  <c r="H78" i="9" a="1"/>
  <c r="H78" i="9" s="1"/>
  <c r="I78" i="9" a="1"/>
  <c r="I78" i="9" s="1"/>
  <c r="J78" i="9" a="1"/>
  <c r="J78" i="9" s="1"/>
  <c r="D78" i="9" a="1"/>
  <c r="D78" i="9" s="1"/>
  <c r="E77" i="9" a="1"/>
  <c r="E77" i="9" s="1"/>
  <c r="F77" i="9" a="1"/>
  <c r="F77" i="9" s="1"/>
  <c r="G77" i="9" a="1"/>
  <c r="G77" i="9" s="1"/>
  <c r="H77" i="9" a="1"/>
  <c r="H77" i="9" s="1"/>
  <c r="I77" i="9" a="1"/>
  <c r="I77" i="9" s="1"/>
  <c r="J77" i="9" a="1"/>
  <c r="J77" i="9" s="1"/>
  <c r="D77" i="9" a="1"/>
  <c r="D77" i="9" s="1"/>
  <c r="D75" i="9" a="1"/>
  <c r="D75" i="9" s="1"/>
  <c r="E75" i="9" a="1"/>
  <c r="E75" i="9" s="1"/>
  <c r="F75" i="9" a="1"/>
  <c r="F75" i="9" s="1"/>
  <c r="G75" i="9" a="1"/>
  <c r="G75" i="9" s="1"/>
  <c r="H75" i="9" a="1"/>
  <c r="H75" i="9" s="1"/>
  <c r="I75" i="9" a="1"/>
  <c r="I75" i="9" s="1"/>
  <c r="J75" i="9" a="1"/>
  <c r="J75" i="9" s="1"/>
  <c r="D76" i="9" a="1"/>
  <c r="D76" i="9" s="1"/>
  <c r="E76" i="9" a="1"/>
  <c r="E76" i="9" s="1"/>
  <c r="F76" i="9" a="1"/>
  <c r="F76" i="9" s="1"/>
  <c r="G76" i="9" a="1"/>
  <c r="G76" i="9" s="1"/>
  <c r="H76" i="9" a="1"/>
  <c r="H76" i="9" s="1"/>
  <c r="I76" i="9" a="1"/>
  <c r="I76" i="9" s="1"/>
  <c r="J76" i="9" a="1"/>
  <c r="J76" i="9" s="1"/>
  <c r="E74" i="9" a="1"/>
  <c r="E74" i="9" s="1"/>
  <c r="F74" i="9" a="1"/>
  <c r="F74" i="9" s="1"/>
  <c r="G74" i="9" a="1"/>
  <c r="G74" i="9" s="1"/>
  <c r="H74" i="9" a="1"/>
  <c r="H74" i="9" s="1"/>
  <c r="I74" i="9" a="1"/>
  <c r="I74" i="9" s="1"/>
  <c r="J74" i="9" a="1"/>
  <c r="J74" i="9" s="1"/>
  <c r="D74" i="9" a="1"/>
  <c r="D74" i="9" s="1"/>
  <c r="E73" i="9" a="1"/>
  <c r="E73" i="9" s="1"/>
  <c r="F73" i="9" a="1"/>
  <c r="F73" i="9" s="1"/>
  <c r="G73" i="9" a="1"/>
  <c r="G73" i="9" s="1"/>
  <c r="H73" i="9" a="1"/>
  <c r="H73" i="9" s="1"/>
  <c r="I73" i="9" a="1"/>
  <c r="I73" i="9" s="1"/>
  <c r="J73" i="9" a="1"/>
  <c r="J73" i="9" s="1"/>
  <c r="D73" i="9" a="1"/>
  <c r="D73" i="9" s="1"/>
  <c r="E72" i="9" a="1"/>
  <c r="E72" i="9" s="1"/>
  <c r="F72" i="9" a="1"/>
  <c r="F72" i="9" s="1"/>
  <c r="G72" i="9" a="1"/>
  <c r="G72" i="9" s="1"/>
  <c r="H72" i="9" a="1"/>
  <c r="H72" i="9" s="1"/>
  <c r="I72" i="9" a="1"/>
  <c r="I72" i="9" s="1"/>
  <c r="J72" i="9" a="1"/>
  <c r="J72" i="9" s="1"/>
  <c r="D72" i="9" a="1"/>
  <c r="D72" i="9" s="1"/>
  <c r="E71" i="9" a="1"/>
  <c r="E71" i="9" s="1"/>
  <c r="F71" i="9" a="1"/>
  <c r="F71" i="9" s="1"/>
  <c r="G71" i="9" a="1"/>
  <c r="G71" i="9" s="1"/>
  <c r="H71" i="9" a="1"/>
  <c r="H71" i="9" s="1"/>
  <c r="I71" i="9" a="1"/>
  <c r="I71" i="9" s="1"/>
  <c r="J71" i="9" a="1"/>
  <c r="J71" i="9" s="1"/>
  <c r="D71" i="9" a="1"/>
  <c r="D71" i="9" s="1"/>
  <c r="D69" i="9" a="1"/>
  <c r="D69" i="9" s="1"/>
  <c r="E69" i="9" a="1"/>
  <c r="E69" i="9" s="1"/>
  <c r="F69" i="9" a="1"/>
  <c r="F69" i="9" s="1"/>
  <c r="G69" i="9" a="1"/>
  <c r="G69" i="9" s="1"/>
  <c r="H69" i="9" a="1"/>
  <c r="H69" i="9" s="1"/>
  <c r="I69" i="9" a="1"/>
  <c r="I69" i="9" s="1"/>
  <c r="J69" i="9" a="1"/>
  <c r="J69" i="9" s="1"/>
  <c r="D70" i="9" a="1"/>
  <c r="D70" i="9" s="1"/>
  <c r="E70" i="9" a="1"/>
  <c r="E70" i="9" s="1"/>
  <c r="F70" i="9" a="1"/>
  <c r="F70" i="9" s="1"/>
  <c r="G70" i="9" a="1"/>
  <c r="G70" i="9" s="1"/>
  <c r="H70" i="9" a="1"/>
  <c r="H70" i="9" s="1"/>
  <c r="I70" i="9" a="1"/>
  <c r="I70" i="9" s="1"/>
  <c r="J70" i="9" a="1"/>
  <c r="J70" i="9" s="1"/>
  <c r="E68" i="9" a="1"/>
  <c r="E68" i="9" s="1"/>
  <c r="F68" i="9" a="1"/>
  <c r="F68" i="9" s="1"/>
  <c r="G68" i="9" a="1"/>
  <c r="G68" i="9" s="1"/>
  <c r="H68" i="9" a="1"/>
  <c r="H68" i="9" s="1"/>
  <c r="I68" i="9" a="1"/>
  <c r="I68" i="9" s="1"/>
  <c r="J68" i="9" a="1"/>
  <c r="J68" i="9" s="1"/>
  <c r="D68" i="9" a="1"/>
  <c r="D68" i="9" s="1"/>
  <c r="E67" i="9" a="1"/>
  <c r="E67" i="9" s="1"/>
  <c r="F67" i="9" a="1"/>
  <c r="F67" i="9" s="1"/>
  <c r="G67" i="9" a="1"/>
  <c r="G67" i="9" s="1"/>
  <c r="H67" i="9" a="1"/>
  <c r="H67" i="9" s="1"/>
  <c r="I67" i="9" a="1"/>
  <c r="I67" i="9" s="1"/>
  <c r="J67" i="9" a="1"/>
  <c r="J67" i="9" s="1"/>
  <c r="D67" i="9" a="1"/>
  <c r="D67" i="9" s="1"/>
  <c r="E66" i="9" a="1"/>
  <c r="E66" i="9" s="1"/>
  <c r="F66" i="9" a="1"/>
  <c r="F66" i="9" s="1"/>
  <c r="G66" i="9" a="1"/>
  <c r="G66" i="9" s="1"/>
  <c r="H66" i="9" a="1"/>
  <c r="H66" i="9" s="1"/>
  <c r="I66" i="9" a="1"/>
  <c r="I66" i="9" s="1"/>
  <c r="J66" i="9" a="1"/>
  <c r="J66" i="9" s="1"/>
  <c r="D66" i="9" a="1"/>
  <c r="D66" i="9" s="1"/>
  <c r="E65" i="9" a="1"/>
  <c r="E65" i="9" s="1"/>
  <c r="F65" i="9" a="1"/>
  <c r="F65" i="9" s="1"/>
  <c r="G65" i="9" a="1"/>
  <c r="G65" i="9" s="1"/>
  <c r="H65" i="9" a="1"/>
  <c r="H65" i="9" s="1"/>
  <c r="I65" i="9" a="1"/>
  <c r="I65" i="9" s="1"/>
  <c r="J65" i="9" a="1"/>
  <c r="J65" i="9" s="1"/>
  <c r="D65" i="9" a="1"/>
  <c r="D65" i="9" s="1"/>
  <c r="D63" i="9" a="1"/>
  <c r="D63" i="9" s="1"/>
  <c r="E63" i="9" a="1"/>
  <c r="E63" i="9" s="1"/>
  <c r="F63" i="9" a="1"/>
  <c r="F63" i="9" s="1"/>
  <c r="G63" i="9" a="1"/>
  <c r="G63" i="9" s="1"/>
  <c r="H63" i="9" a="1"/>
  <c r="H63" i="9" s="1"/>
  <c r="I63" i="9" a="1"/>
  <c r="I63" i="9" s="1"/>
  <c r="J63" i="9" a="1"/>
  <c r="J63" i="9" s="1"/>
  <c r="D64" i="9" a="1"/>
  <c r="D64" i="9" s="1"/>
  <c r="E64" i="9" a="1"/>
  <c r="E64" i="9" s="1"/>
  <c r="F64" i="9" a="1"/>
  <c r="F64" i="9" s="1"/>
  <c r="G64" i="9" a="1"/>
  <c r="G64" i="9" s="1"/>
  <c r="H64" i="9" a="1"/>
  <c r="H64" i="9" s="1"/>
  <c r="I64" i="9" a="1"/>
  <c r="I64" i="9" s="1"/>
  <c r="J64" i="9" a="1"/>
  <c r="J64" i="9" s="1"/>
  <c r="E62" i="9" a="1"/>
  <c r="E62" i="9" s="1"/>
  <c r="F62" i="9" a="1"/>
  <c r="F62" i="9" s="1"/>
  <c r="G62" i="9" a="1"/>
  <c r="G62" i="9" s="1"/>
  <c r="H62" i="9" a="1"/>
  <c r="H62" i="9" s="1"/>
  <c r="I62" i="9" a="1"/>
  <c r="I62" i="9" s="1"/>
  <c r="J62" i="9" a="1"/>
  <c r="J62" i="9" s="1"/>
  <c r="D62" i="9" a="1"/>
  <c r="D62" i="9" s="1"/>
  <c r="E61" i="9" a="1"/>
  <c r="E61" i="9" s="1"/>
  <c r="F61" i="9" a="1"/>
  <c r="F61" i="9" s="1"/>
  <c r="G61" i="9" a="1"/>
  <c r="G61" i="9" s="1"/>
  <c r="H61" i="9" a="1"/>
  <c r="H61" i="9" s="1"/>
  <c r="I61" i="9" a="1"/>
  <c r="I61" i="9" s="1"/>
  <c r="J61" i="9" a="1"/>
  <c r="J61" i="9" s="1"/>
  <c r="D61" i="9" a="1"/>
  <c r="D61" i="9" s="1"/>
  <c r="E60" i="9" a="1"/>
  <c r="E60" i="9" s="1"/>
  <c r="F60" i="9" a="1"/>
  <c r="F60" i="9" s="1"/>
  <c r="G60" i="9" a="1"/>
  <c r="G60" i="9" s="1"/>
  <c r="H60" i="9" a="1"/>
  <c r="H60" i="9" s="1"/>
  <c r="I60" i="9" a="1"/>
  <c r="I60" i="9" s="1"/>
  <c r="J60" i="9" a="1"/>
  <c r="J60" i="9" s="1"/>
  <c r="D60" i="9" a="1"/>
  <c r="D60" i="9" s="1"/>
  <c r="E59" i="9" a="1"/>
  <c r="E59" i="9" s="1"/>
  <c r="F59" i="9" a="1"/>
  <c r="F59" i="9" s="1"/>
  <c r="G59" i="9" a="1"/>
  <c r="G59" i="9" s="1"/>
  <c r="H59" i="9" a="1"/>
  <c r="H59" i="9" s="1"/>
  <c r="I59" i="9" a="1"/>
  <c r="I59" i="9" s="1"/>
  <c r="J59" i="9" a="1"/>
  <c r="J59" i="9" s="1"/>
  <c r="D59" i="9" a="1"/>
  <c r="D59" i="9" s="1"/>
  <c r="D57" i="9" a="1"/>
  <c r="D57" i="9" s="1"/>
  <c r="E57" i="9" a="1"/>
  <c r="E57" i="9" s="1"/>
  <c r="F57" i="9" a="1"/>
  <c r="F57" i="9" s="1"/>
  <c r="G57" i="9" a="1"/>
  <c r="G57" i="9" s="1"/>
  <c r="H57" i="9" a="1"/>
  <c r="H57" i="9" s="1"/>
  <c r="I57" i="9" a="1"/>
  <c r="I57" i="9" s="1"/>
  <c r="J57" i="9" a="1"/>
  <c r="J57" i="9" s="1"/>
  <c r="D58" i="9" a="1"/>
  <c r="D58" i="9" s="1"/>
  <c r="E58" i="9" a="1"/>
  <c r="E58" i="9" s="1"/>
  <c r="F58" i="9" a="1"/>
  <c r="F58" i="9" s="1"/>
  <c r="G58" i="9" a="1"/>
  <c r="G58" i="9" s="1"/>
  <c r="H58" i="9" a="1"/>
  <c r="H58" i="9" s="1"/>
  <c r="I58" i="9" a="1"/>
  <c r="I58" i="9" s="1"/>
  <c r="J58" i="9" a="1"/>
  <c r="J58" i="9" s="1"/>
  <c r="E56" i="9" a="1"/>
  <c r="E56" i="9" s="1"/>
  <c r="F56" i="9" a="1"/>
  <c r="F56" i="9" s="1"/>
  <c r="G56" i="9" a="1"/>
  <c r="G56" i="9" s="1"/>
  <c r="H56" i="9" a="1"/>
  <c r="H56" i="9" s="1"/>
  <c r="I56" i="9" a="1"/>
  <c r="I56" i="9" s="1"/>
  <c r="J56" i="9" a="1"/>
  <c r="J56" i="9" s="1"/>
  <c r="D56" i="9" a="1"/>
  <c r="D56" i="9" s="1"/>
  <c r="E55" i="9" a="1"/>
  <c r="E55" i="9" s="1"/>
  <c r="F55" i="9" a="1"/>
  <c r="F55" i="9" s="1"/>
  <c r="G55" i="9" a="1"/>
  <c r="G55" i="9" s="1"/>
  <c r="H55" i="9" a="1"/>
  <c r="H55" i="9" s="1"/>
  <c r="I55" i="9" a="1"/>
  <c r="I55" i="9" s="1"/>
  <c r="J55" i="9" a="1"/>
  <c r="J55" i="9" s="1"/>
  <c r="D55" i="9" a="1"/>
  <c r="D55" i="9" s="1"/>
  <c r="E54" i="9" a="1"/>
  <c r="E54" i="9" s="1"/>
  <c r="F54" i="9" a="1"/>
  <c r="F54" i="9" s="1"/>
  <c r="G54" i="9" a="1"/>
  <c r="G54" i="9" s="1"/>
  <c r="H54" i="9" a="1"/>
  <c r="H54" i="9" s="1"/>
  <c r="I54" i="9" a="1"/>
  <c r="I54" i="9" s="1"/>
  <c r="J54" i="9" a="1"/>
  <c r="J54" i="9" s="1"/>
  <c r="D54" i="9" a="1"/>
  <c r="D54" i="9" s="1"/>
  <c r="E53" i="9" a="1"/>
  <c r="E53" i="9" s="1"/>
  <c r="F53" i="9" a="1"/>
  <c r="F53" i="9" s="1"/>
  <c r="G53" i="9" a="1"/>
  <c r="G53" i="9" s="1"/>
  <c r="H53" i="9" a="1"/>
  <c r="H53" i="9" s="1"/>
  <c r="I53" i="9" a="1"/>
  <c r="I53" i="9" s="1"/>
  <c r="J53" i="9" a="1"/>
  <c r="J53" i="9" s="1"/>
  <c r="D53" i="9" a="1"/>
  <c r="D53" i="9" s="1"/>
  <c r="D51" i="9" a="1"/>
  <c r="D51" i="9" s="1"/>
  <c r="E51" i="9" a="1"/>
  <c r="E51" i="9" s="1"/>
  <c r="F51" i="9" a="1"/>
  <c r="F51" i="9" s="1"/>
  <c r="G51" i="9" a="1"/>
  <c r="G51" i="9" s="1"/>
  <c r="H51" i="9" a="1"/>
  <c r="H51" i="9" s="1"/>
  <c r="I51" i="9" a="1"/>
  <c r="I51" i="9" s="1"/>
  <c r="J51" i="9" a="1"/>
  <c r="J51" i="9" s="1"/>
  <c r="D52" i="9" a="1"/>
  <c r="D52" i="9" s="1"/>
  <c r="E52" i="9" a="1"/>
  <c r="E52" i="9" s="1"/>
  <c r="F52" i="9" a="1"/>
  <c r="F52" i="9" s="1"/>
  <c r="G52" i="9" a="1"/>
  <c r="G52" i="9" s="1"/>
  <c r="H52" i="9" a="1"/>
  <c r="H52" i="9" s="1"/>
  <c r="I52" i="9" a="1"/>
  <c r="I52" i="9" s="1"/>
  <c r="J52" i="9" a="1"/>
  <c r="J52" i="9" s="1"/>
  <c r="E50" i="9" a="1"/>
  <c r="E50" i="9" s="1"/>
  <c r="F50" i="9" a="1"/>
  <c r="F50" i="9" s="1"/>
  <c r="G50" i="9" a="1"/>
  <c r="G50" i="9" s="1"/>
  <c r="H50" i="9" a="1"/>
  <c r="H50" i="9" s="1"/>
  <c r="I50" i="9" a="1"/>
  <c r="I50" i="9" s="1"/>
  <c r="J50" i="9" a="1"/>
  <c r="J50" i="9" s="1"/>
  <c r="D50" i="9" a="1"/>
  <c r="D50" i="9" s="1"/>
  <c r="E49" i="9" a="1"/>
  <c r="E49" i="9" s="1"/>
  <c r="F49" i="9" a="1"/>
  <c r="F49" i="9" s="1"/>
  <c r="G49" i="9" a="1"/>
  <c r="G49" i="9" s="1"/>
  <c r="H49" i="9" a="1"/>
  <c r="H49" i="9" s="1"/>
  <c r="I49" i="9" a="1"/>
  <c r="I49" i="9" s="1"/>
  <c r="J49" i="9" a="1"/>
  <c r="J49" i="9" s="1"/>
  <c r="D49" i="9" a="1"/>
  <c r="D49" i="9" s="1"/>
  <c r="E48" i="9" a="1"/>
  <c r="E48" i="9" s="1"/>
  <c r="F48" i="9" a="1"/>
  <c r="F48" i="9" s="1"/>
  <c r="G48" i="9" a="1"/>
  <c r="G48" i="9" s="1"/>
  <c r="H48" i="9" a="1"/>
  <c r="H48" i="9" s="1"/>
  <c r="I48" i="9" a="1"/>
  <c r="I48" i="9" s="1"/>
  <c r="J48" i="9" a="1"/>
  <c r="J48" i="9" s="1"/>
  <c r="D48" i="9" a="1"/>
  <c r="D48" i="9" s="1"/>
  <c r="E47" i="9" a="1"/>
  <c r="E47" i="9" s="1"/>
  <c r="F47" i="9" a="1"/>
  <c r="F47" i="9" s="1"/>
  <c r="G47" i="9" a="1"/>
  <c r="G47" i="9" s="1"/>
  <c r="H47" i="9" a="1"/>
  <c r="H47" i="9" s="1"/>
  <c r="I47" i="9" a="1"/>
  <c r="I47" i="9" s="1"/>
  <c r="J47" i="9" a="1"/>
  <c r="J47" i="9" s="1"/>
  <c r="D47" i="9" a="1"/>
  <c r="D47" i="9" s="1"/>
  <c r="D45" i="9" a="1"/>
  <c r="D45" i="9" s="1"/>
  <c r="E45" i="9" a="1"/>
  <c r="E45" i="9" s="1"/>
  <c r="F45" i="9" a="1"/>
  <c r="F45" i="9" s="1"/>
  <c r="G45" i="9" a="1"/>
  <c r="G45" i="9" s="1"/>
  <c r="H45" i="9" a="1"/>
  <c r="H45" i="9" s="1"/>
  <c r="I45" i="9" a="1"/>
  <c r="I45" i="9" s="1"/>
  <c r="J45" i="9" a="1"/>
  <c r="J45" i="9" s="1"/>
  <c r="D46" i="9" a="1"/>
  <c r="D46" i="9" s="1"/>
  <c r="E46" i="9" a="1"/>
  <c r="E46" i="9" s="1"/>
  <c r="F46" i="9" a="1"/>
  <c r="F46" i="9" s="1"/>
  <c r="G46" i="9" a="1"/>
  <c r="G46" i="9" s="1"/>
  <c r="H46" i="9" a="1"/>
  <c r="H46" i="9" s="1"/>
  <c r="I46" i="9" a="1"/>
  <c r="I46" i="9" s="1"/>
  <c r="J46" i="9" a="1"/>
  <c r="J46" i="9" s="1"/>
  <c r="E44" i="9" a="1"/>
  <c r="E44" i="9" s="1"/>
  <c r="F44" i="9" a="1"/>
  <c r="F44" i="9" s="1"/>
  <c r="G44" i="9" a="1"/>
  <c r="G44" i="9" s="1"/>
  <c r="H44" i="9" a="1"/>
  <c r="H44" i="9" s="1"/>
  <c r="I44" i="9" a="1"/>
  <c r="I44" i="9" s="1"/>
  <c r="J44" i="9" a="1"/>
  <c r="J44" i="9" s="1"/>
  <c r="D44" i="9" a="1"/>
  <c r="D44" i="9" s="1"/>
  <c r="E43" i="9" a="1"/>
  <c r="E43" i="9" s="1"/>
  <c r="F43" i="9" a="1"/>
  <c r="F43" i="9" s="1"/>
  <c r="G43" i="9" a="1"/>
  <c r="G43" i="9" s="1"/>
  <c r="H43" i="9" a="1"/>
  <c r="H43" i="9" s="1"/>
  <c r="I43" i="9" a="1"/>
  <c r="I43" i="9" s="1"/>
  <c r="J43" i="9" a="1"/>
  <c r="J43" i="9" s="1"/>
  <c r="D43" i="9" a="1"/>
  <c r="D43" i="9" s="1"/>
  <c r="E42" i="9" a="1"/>
  <c r="E42" i="9" s="1"/>
  <c r="F42" i="9" a="1"/>
  <c r="F42" i="9" s="1"/>
  <c r="G42" i="9" a="1"/>
  <c r="G42" i="9" s="1"/>
  <c r="H42" i="9" a="1"/>
  <c r="H42" i="9" s="1"/>
  <c r="I42" i="9" a="1"/>
  <c r="I42" i="9" s="1"/>
  <c r="J42" i="9" a="1"/>
  <c r="J42" i="9" s="1"/>
  <c r="D42" i="9" a="1"/>
  <c r="D42" i="9" s="1"/>
  <c r="E41" i="9" a="1"/>
  <c r="E41" i="9" s="1"/>
  <c r="F41" i="9" a="1"/>
  <c r="F41" i="9" s="1"/>
  <c r="G41" i="9" a="1"/>
  <c r="G41" i="9" s="1"/>
  <c r="H41" i="9" a="1"/>
  <c r="H41" i="9" s="1"/>
  <c r="I41" i="9" a="1"/>
  <c r="I41" i="9" s="1"/>
  <c r="J41" i="9" a="1"/>
  <c r="J41" i="9" s="1"/>
  <c r="D41" i="9" a="1"/>
  <c r="D41" i="9" s="1"/>
  <c r="D39" i="9" a="1"/>
  <c r="D39" i="9" s="1"/>
  <c r="E39" i="9" a="1"/>
  <c r="E39" i="9" s="1"/>
  <c r="F39" i="9" a="1"/>
  <c r="F39" i="9" s="1"/>
  <c r="G39" i="9" a="1"/>
  <c r="G39" i="9" s="1"/>
  <c r="H39" i="9" a="1"/>
  <c r="H39" i="9" s="1"/>
  <c r="I39" i="9" a="1"/>
  <c r="I39" i="9" s="1"/>
  <c r="J39" i="9" a="1"/>
  <c r="J39" i="9" s="1"/>
  <c r="D40" i="9" a="1"/>
  <c r="D40" i="9" s="1"/>
  <c r="E40" i="9" a="1"/>
  <c r="E40" i="9" s="1"/>
  <c r="F40" i="9" a="1"/>
  <c r="F40" i="9" s="1"/>
  <c r="G40" i="9" a="1"/>
  <c r="G40" i="9" s="1"/>
  <c r="H40" i="9" a="1"/>
  <c r="H40" i="9" s="1"/>
  <c r="I40" i="9" a="1"/>
  <c r="I40" i="9" s="1"/>
  <c r="J40" i="9" a="1"/>
  <c r="J40" i="9" s="1"/>
  <c r="E38" i="9" a="1"/>
  <c r="E38" i="9" s="1"/>
  <c r="F38" i="9" a="1"/>
  <c r="F38" i="9" s="1"/>
  <c r="G38" i="9" a="1"/>
  <c r="G38" i="9" s="1"/>
  <c r="H38" i="9" a="1"/>
  <c r="H38" i="9" s="1"/>
  <c r="I38" i="9" a="1"/>
  <c r="I38" i="9" s="1"/>
  <c r="J38" i="9" a="1"/>
  <c r="J38" i="9" s="1"/>
  <c r="D38" i="9" a="1"/>
  <c r="D38" i="9" s="1"/>
  <c r="E37" i="9" a="1"/>
  <c r="E37" i="9" s="1"/>
  <c r="F37" i="9" a="1"/>
  <c r="F37" i="9" s="1"/>
  <c r="G37" i="9" a="1"/>
  <c r="G37" i="9" s="1"/>
  <c r="H37" i="9" a="1"/>
  <c r="H37" i="9" s="1"/>
  <c r="I37" i="9" a="1"/>
  <c r="I37" i="9" s="1"/>
  <c r="J37" i="9" a="1"/>
  <c r="J37" i="9" s="1"/>
  <c r="D37" i="9" a="1"/>
  <c r="D37" i="9" s="1"/>
  <c r="E36" i="9" a="1"/>
  <c r="E36" i="9" s="1"/>
  <c r="F36" i="9" a="1"/>
  <c r="F36" i="9" s="1"/>
  <c r="G36" i="9" a="1"/>
  <c r="G36" i="9" s="1"/>
  <c r="H36" i="9" a="1"/>
  <c r="H36" i="9" s="1"/>
  <c r="I36" i="9" a="1"/>
  <c r="I36" i="9" s="1"/>
  <c r="J36" i="9" a="1"/>
  <c r="J36" i="9" s="1"/>
  <c r="D36" i="9" a="1"/>
  <c r="D36" i="9" s="1"/>
  <c r="E35" i="9" a="1"/>
  <c r="E35" i="9" s="1"/>
  <c r="F35" i="9" a="1"/>
  <c r="F35" i="9" s="1"/>
  <c r="G35" i="9" a="1"/>
  <c r="G35" i="9" s="1"/>
  <c r="H35" i="9" a="1"/>
  <c r="H35" i="9" s="1"/>
  <c r="I35" i="9" a="1"/>
  <c r="I35" i="9" s="1"/>
  <c r="J35" i="9" a="1"/>
  <c r="J35" i="9" s="1"/>
  <c r="D35" i="9" a="1"/>
  <c r="D35" i="9" s="1"/>
  <c r="D33" i="9" a="1"/>
  <c r="D33" i="9" s="1"/>
  <c r="E33" i="9" a="1"/>
  <c r="E33" i="9" s="1"/>
  <c r="F33" i="9" a="1"/>
  <c r="F33" i="9" s="1"/>
  <c r="G33" i="9" a="1"/>
  <c r="G33" i="9" s="1"/>
  <c r="H33" i="9" a="1"/>
  <c r="H33" i="9" s="1"/>
  <c r="I33" i="9" a="1"/>
  <c r="I33" i="9" s="1"/>
  <c r="J33" i="9" a="1"/>
  <c r="J33" i="9" s="1"/>
  <c r="D34" i="9" a="1"/>
  <c r="D34" i="9" s="1"/>
  <c r="E34" i="9" a="1"/>
  <c r="E34" i="9" s="1"/>
  <c r="F34" i="9" a="1"/>
  <c r="F34" i="9" s="1"/>
  <c r="G34" i="9" a="1"/>
  <c r="G34" i="9" s="1"/>
  <c r="H34" i="9" a="1"/>
  <c r="H34" i="9" s="1"/>
  <c r="I34" i="9" a="1"/>
  <c r="I34" i="9" s="1"/>
  <c r="J34" i="9" a="1"/>
  <c r="J34" i="9" s="1"/>
  <c r="J32" i="9" a="1"/>
  <c r="J32" i="9" s="1"/>
  <c r="E32" i="9" a="1"/>
  <c r="E32" i="9" s="1"/>
  <c r="F32" i="9" a="1"/>
  <c r="F32" i="9" s="1"/>
  <c r="G32" i="9" a="1"/>
  <c r="G32" i="9" s="1"/>
  <c r="H32" i="9" a="1"/>
  <c r="H32" i="9" s="1"/>
  <c r="I32" i="9" a="1"/>
  <c r="I32" i="9" s="1"/>
  <c r="D32" i="9" a="1"/>
  <c r="D32" i="9" s="1"/>
  <c r="E31" i="9" a="1"/>
  <c r="E31" i="9" s="1"/>
  <c r="F31" i="9" a="1"/>
  <c r="F31" i="9" s="1"/>
  <c r="G31" i="9" a="1"/>
  <c r="G31" i="9" s="1"/>
  <c r="H31" i="9" a="1"/>
  <c r="H31" i="9" s="1"/>
  <c r="I31" i="9" a="1"/>
  <c r="I31" i="9" s="1"/>
  <c r="J31" i="9" a="1"/>
  <c r="J31" i="9" s="1"/>
  <c r="D31" i="9" a="1"/>
  <c r="D31" i="9" s="1"/>
  <c r="E30" i="9" a="1"/>
  <c r="E30" i="9" s="1"/>
  <c r="F30" i="9" a="1"/>
  <c r="F30" i="9" s="1"/>
  <c r="G30" i="9" a="1"/>
  <c r="G30" i="9" s="1"/>
  <c r="H30" i="9" a="1"/>
  <c r="H30" i="9" s="1"/>
  <c r="I30" i="9" a="1"/>
  <c r="I30" i="9" s="1"/>
  <c r="J30" i="9" a="1"/>
  <c r="J30" i="9" s="1"/>
  <c r="D30" i="9" a="1"/>
  <c r="D30" i="9" s="1"/>
  <c r="E29" i="9" a="1"/>
  <c r="E29" i="9" s="1"/>
  <c r="F29" i="9" a="1"/>
  <c r="F29" i="9" s="1"/>
  <c r="G29" i="9" a="1"/>
  <c r="G29" i="9" s="1"/>
  <c r="H29" i="9" a="1"/>
  <c r="H29" i="9" s="1"/>
  <c r="I29" i="9" a="1"/>
  <c r="I29" i="9" s="1"/>
  <c r="J29" i="9" a="1"/>
  <c r="J29" i="9" s="1"/>
  <c r="D29" i="9" a="1"/>
  <c r="D29" i="9" s="1"/>
  <c r="D27" i="9"/>
  <c r="E27" i="9"/>
  <c r="F27" i="9"/>
  <c r="G27" i="9"/>
  <c r="H27" i="9"/>
  <c r="I27" i="9"/>
  <c r="J27" i="9"/>
  <c r="D28" i="9"/>
  <c r="E28" i="9"/>
  <c r="F28" i="9"/>
  <c r="G28" i="9"/>
  <c r="H28" i="9"/>
  <c r="I28" i="9"/>
  <c r="J28" i="9"/>
  <c r="E26" i="9"/>
  <c r="F26" i="9"/>
  <c r="G26" i="9"/>
  <c r="H26" i="9"/>
  <c r="I26" i="9"/>
  <c r="J26" i="9"/>
  <c r="D26" i="9"/>
  <c r="E25" i="9" a="1"/>
  <c r="E25" i="9" s="1"/>
  <c r="F25" i="9" a="1"/>
  <c r="F25" i="9" s="1"/>
  <c r="G25" i="9" a="1"/>
  <c r="G25" i="9" s="1"/>
  <c r="H25" i="9" a="1"/>
  <c r="H25" i="9" s="1"/>
  <c r="I25" i="9" a="1"/>
  <c r="I25" i="9" s="1"/>
  <c r="J25" i="9" a="1"/>
  <c r="J25" i="9" s="1"/>
  <c r="D25" i="9" a="1"/>
  <c r="D25" i="9" s="1"/>
  <c r="E24" i="9" a="1"/>
  <c r="E24" i="9" s="1"/>
  <c r="F24" i="9" a="1"/>
  <c r="F24" i="9" s="1"/>
  <c r="G24" i="9" a="1"/>
  <c r="G24" i="9" s="1"/>
  <c r="H24" i="9" a="1"/>
  <c r="H24" i="9" s="1"/>
  <c r="I24" i="9" a="1"/>
  <c r="I24" i="9" s="1"/>
  <c r="J24" i="9" a="1"/>
  <c r="J24" i="9" s="1"/>
  <c r="D24" i="9" a="1"/>
  <c r="D24" i="9" s="1"/>
  <c r="E23" i="9" a="1"/>
  <c r="E23" i="9" s="1"/>
  <c r="F23" i="9" a="1"/>
  <c r="F23" i="9" s="1"/>
  <c r="G23" i="9" a="1"/>
  <c r="G23" i="9" s="1"/>
  <c r="H23" i="9" a="1"/>
  <c r="H23" i="9" s="1"/>
  <c r="I23" i="9" a="1"/>
  <c r="I23" i="9" s="1"/>
  <c r="J23" i="9" a="1"/>
  <c r="J23" i="9" s="1"/>
  <c r="D23" i="9" a="1"/>
  <c r="D23" i="9" s="1"/>
  <c r="D21" i="9" a="1"/>
  <c r="D21" i="9" s="1"/>
  <c r="E21" i="9" a="1"/>
  <c r="E21" i="9" s="1"/>
  <c r="F21" i="9" a="1"/>
  <c r="F21" i="9" s="1"/>
  <c r="G21" i="9" a="1"/>
  <c r="G21" i="9" s="1"/>
  <c r="H21" i="9" a="1"/>
  <c r="H21" i="9" s="1"/>
  <c r="I21" i="9" a="1"/>
  <c r="I21" i="9" s="1"/>
  <c r="J21" i="9" a="1"/>
  <c r="J21" i="9" s="1"/>
  <c r="D22" i="9" a="1"/>
  <c r="D22" i="9" s="1"/>
  <c r="E22" i="9" a="1"/>
  <c r="E22" i="9" s="1"/>
  <c r="F22" i="9" a="1"/>
  <c r="F22" i="9" s="1"/>
  <c r="G22" i="9" a="1"/>
  <c r="G22" i="9" s="1"/>
  <c r="H22" i="9" a="1"/>
  <c r="H22" i="9" s="1"/>
  <c r="I22" i="9" a="1"/>
  <c r="I22" i="9" s="1"/>
  <c r="J22" i="9" a="1"/>
  <c r="J22" i="9" s="1"/>
  <c r="E20" i="9" a="1"/>
  <c r="E20" i="9" s="1"/>
  <c r="F20" i="9" a="1"/>
  <c r="F20" i="9" s="1"/>
  <c r="G20" i="9" a="1"/>
  <c r="G20" i="9" s="1"/>
  <c r="H20" i="9" a="1"/>
  <c r="H20" i="9" s="1"/>
  <c r="I20" i="9" a="1"/>
  <c r="I20" i="9" s="1"/>
  <c r="J20" i="9" a="1"/>
  <c r="J20" i="9" s="1"/>
  <c r="D20" i="9" a="1"/>
  <c r="D20" i="9" s="1"/>
  <c r="E19" i="9" a="1"/>
  <c r="E19" i="9" s="1"/>
  <c r="F19" i="9" a="1"/>
  <c r="F19" i="9" s="1"/>
  <c r="G19" i="9" a="1"/>
  <c r="G19" i="9" s="1"/>
  <c r="H19" i="9" a="1"/>
  <c r="H19" i="9" s="1"/>
  <c r="I19" i="9" a="1"/>
  <c r="I19" i="9" s="1"/>
  <c r="J19" i="9" a="1"/>
  <c r="J19" i="9" s="1"/>
  <c r="D19" i="9" a="1"/>
  <c r="D19" i="9" s="1"/>
  <c r="E18" i="9" a="1"/>
  <c r="E18" i="9" s="1"/>
  <c r="F18" i="9" a="1"/>
  <c r="F18" i="9" s="1"/>
  <c r="G18" i="9" a="1"/>
  <c r="G18" i="9" s="1"/>
  <c r="H18" i="9" a="1"/>
  <c r="H18" i="9" s="1"/>
  <c r="I18" i="9" a="1"/>
  <c r="I18" i="9" s="1"/>
  <c r="J18" i="9" a="1"/>
  <c r="J18" i="9" s="1"/>
  <c r="D18" i="9" a="1"/>
  <c r="D18" i="9" s="1"/>
  <c r="E17" i="9" a="1"/>
  <c r="E17" i="9" s="1"/>
  <c r="F17" i="9" a="1"/>
  <c r="F17" i="9" s="1"/>
  <c r="G17" i="9" a="1"/>
  <c r="G17" i="9" s="1"/>
  <c r="H17" i="9" a="1"/>
  <c r="H17" i="9" s="1"/>
  <c r="I17" i="9" a="1"/>
  <c r="I17" i="9" s="1"/>
  <c r="J17" i="9" a="1"/>
  <c r="J17" i="9" s="1"/>
  <c r="D17" i="9" a="1"/>
  <c r="D17" i="9" s="1"/>
  <c r="D15" i="9" a="1"/>
  <c r="D15" i="9" s="1"/>
  <c r="E15" i="9" a="1"/>
  <c r="E15" i="9" s="1"/>
  <c r="F15" i="9" a="1"/>
  <c r="F15" i="9" s="1"/>
  <c r="G15" i="9" a="1"/>
  <c r="G15" i="9" s="1"/>
  <c r="H15" i="9" a="1"/>
  <c r="H15" i="9" s="1"/>
  <c r="I15" i="9" a="1"/>
  <c r="I15" i="9" s="1"/>
  <c r="J15" i="9" a="1"/>
  <c r="J15" i="9" s="1"/>
  <c r="D16" i="9" a="1"/>
  <c r="D16" i="9" s="1"/>
  <c r="E16" i="9" a="1"/>
  <c r="E16" i="9" s="1"/>
  <c r="F16" i="9" a="1"/>
  <c r="F16" i="9" s="1"/>
  <c r="G16" i="9" a="1"/>
  <c r="G16" i="9" s="1"/>
  <c r="H16" i="9" a="1"/>
  <c r="H16" i="9" s="1"/>
  <c r="I16" i="9" a="1"/>
  <c r="I16" i="9" s="1"/>
  <c r="J16" i="9" a="1"/>
  <c r="J16" i="9" s="1"/>
  <c r="E2" i="9" a="1"/>
  <c r="E2" i="9" s="1"/>
  <c r="F2" i="9" a="1"/>
  <c r="F2" i="9" s="1"/>
  <c r="G2" i="9" a="1"/>
  <c r="G2" i="9" s="1"/>
  <c r="H2" i="9" a="1"/>
  <c r="H2" i="9" s="1"/>
  <c r="I2" i="9" a="1"/>
  <c r="I2" i="9" s="1"/>
  <c r="J2" i="9" a="1"/>
  <c r="J2" i="9" s="1"/>
  <c r="D2" i="9" a="1"/>
  <c r="D2" i="9" s="1"/>
  <c r="E5" i="9" a="1"/>
  <c r="E5" i="9" s="1"/>
  <c r="F5" i="9" a="1"/>
  <c r="F5" i="9" s="1"/>
  <c r="G5" i="9" a="1"/>
  <c r="G5" i="9" s="1"/>
  <c r="H5" i="9" a="1"/>
  <c r="H5" i="9" s="1"/>
  <c r="I5" i="9" a="1"/>
  <c r="I5" i="9" s="1"/>
  <c r="J5" i="9" a="1"/>
  <c r="J5" i="9" s="1"/>
  <c r="D5" i="9" a="1"/>
  <c r="D5" i="9" s="1"/>
  <c r="E3" i="9" a="1"/>
  <c r="E3" i="9" s="1"/>
  <c r="F3" i="9" a="1"/>
  <c r="F3" i="9" s="1"/>
  <c r="G3" i="9" a="1"/>
  <c r="G3" i="9" s="1"/>
  <c r="H3" i="9" a="1"/>
  <c r="H3" i="9" s="1"/>
  <c r="I3" i="9" a="1"/>
  <c r="I3" i="9" s="1"/>
  <c r="J3" i="9" a="1"/>
  <c r="J3" i="9" s="1"/>
  <c r="D3" i="9" a="1"/>
  <c r="D3" i="9" s="1"/>
  <c r="E6" i="9" a="1"/>
  <c r="E6" i="9" s="1"/>
  <c r="F6" i="9" a="1"/>
  <c r="F6" i="9" s="1"/>
  <c r="G6" i="9" a="1"/>
  <c r="G6" i="9" s="1"/>
  <c r="H6" i="9" a="1"/>
  <c r="H6" i="9" s="1"/>
  <c r="I6" i="9" a="1"/>
  <c r="I6" i="9" s="1"/>
  <c r="J6" i="9" a="1"/>
  <c r="J6" i="9" s="1"/>
  <c r="D6" i="9" a="1"/>
  <c r="D6" i="9" s="1"/>
  <c r="E4" i="9" a="1"/>
  <c r="E4" i="9" s="1"/>
  <c r="F4" i="9" a="1"/>
  <c r="F4" i="9" s="1"/>
  <c r="G4" i="9" a="1"/>
  <c r="G4" i="9" s="1"/>
  <c r="H4" i="9" a="1"/>
  <c r="H4" i="9" s="1"/>
  <c r="I4" i="9" a="1"/>
  <c r="I4" i="9" s="1"/>
  <c r="J4" i="9" a="1"/>
  <c r="J4" i="9" s="1"/>
  <c r="D4" i="9" a="1"/>
  <c r="D4" i="9" s="1"/>
  <c r="E7" i="9" a="1"/>
  <c r="E7" i="9" s="1"/>
  <c r="F7" i="9" a="1"/>
  <c r="F7" i="9" s="1"/>
  <c r="G7" i="9" a="1"/>
  <c r="G7" i="9" s="1"/>
  <c r="H7" i="9" a="1"/>
  <c r="H7" i="9" s="1"/>
  <c r="I7" i="9" a="1"/>
  <c r="I7" i="9" s="1"/>
  <c r="J7" i="9" a="1"/>
  <c r="J7" i="9" s="1"/>
  <c r="D7" i="9" a="1"/>
  <c r="D7" i="9" s="1"/>
  <c r="E8" i="9" a="1"/>
  <c r="E8" i="9" s="1"/>
  <c r="F8" i="9" a="1"/>
  <c r="F8" i="9" s="1"/>
  <c r="G8" i="9" a="1"/>
  <c r="G8" i="9" s="1"/>
  <c r="H8" i="9" a="1"/>
  <c r="H8" i="9" s="1"/>
  <c r="I8" i="9" a="1"/>
  <c r="I8" i="9" s="1"/>
  <c r="J8" i="9" a="1"/>
  <c r="J8" i="9" s="1"/>
  <c r="D8" i="9" a="1"/>
  <c r="D8" i="9" s="1"/>
  <c r="E11" i="9" a="1"/>
  <c r="E11" i="9" s="1"/>
  <c r="F11" i="9" a="1"/>
  <c r="F11" i="9" s="1"/>
  <c r="G11" i="9" a="1"/>
  <c r="G11" i="9" s="1"/>
  <c r="H11" i="9" a="1"/>
  <c r="H11" i="9" s="1"/>
  <c r="I11" i="9" a="1"/>
  <c r="I11" i="9" s="1"/>
  <c r="J11" i="9" a="1"/>
  <c r="J11" i="9" s="1"/>
  <c r="D11" i="9" a="1"/>
  <c r="D11" i="9" s="1"/>
  <c r="E9" i="9" a="1"/>
  <c r="E9" i="9" s="1"/>
  <c r="F9" i="9" a="1"/>
  <c r="F9" i="9" s="1"/>
  <c r="G9" i="9" a="1"/>
  <c r="G9" i="9" s="1"/>
  <c r="H9" i="9" a="1"/>
  <c r="H9" i="9" s="1"/>
  <c r="I9" i="9" a="1"/>
  <c r="I9" i="9" s="1"/>
  <c r="J9" i="9" a="1"/>
  <c r="J9" i="9" s="1"/>
  <c r="D9" i="9" a="1"/>
  <c r="D9" i="9" s="1"/>
  <c r="E12" i="9" a="1"/>
  <c r="E12" i="9" s="1"/>
  <c r="F12" i="9" a="1"/>
  <c r="F12" i="9" s="1"/>
  <c r="G12" i="9" a="1"/>
  <c r="G12" i="9" s="1"/>
  <c r="H12" i="9" a="1"/>
  <c r="H12" i="9" s="1"/>
  <c r="I12" i="9" a="1"/>
  <c r="I12" i="9" s="1"/>
  <c r="J12" i="9" a="1"/>
  <c r="J12" i="9" s="1"/>
  <c r="D12" i="9" a="1"/>
  <c r="D12" i="9" s="1"/>
  <c r="E10" i="9" a="1"/>
  <c r="E10" i="9" s="1"/>
  <c r="F10" i="9" a="1"/>
  <c r="F10" i="9" s="1"/>
  <c r="G10" i="9" a="1"/>
  <c r="G10" i="9" s="1"/>
  <c r="H10" i="9" a="1"/>
  <c r="H10" i="9" s="1"/>
  <c r="I10" i="9" a="1"/>
  <c r="I10" i="9" s="1"/>
  <c r="J10" i="9" a="1"/>
  <c r="J10" i="9" s="1"/>
  <c r="D10" i="9" a="1"/>
  <c r="D10" i="9" s="1"/>
  <c r="E13" i="9" a="1"/>
  <c r="E13" i="9" s="1"/>
  <c r="F13" i="9" a="1"/>
  <c r="F13" i="9" s="1"/>
  <c r="G13" i="9" a="1"/>
  <c r="G13" i="9" s="1"/>
  <c r="H13" i="9" a="1"/>
  <c r="H13" i="9" s="1"/>
  <c r="I13" i="9" a="1"/>
  <c r="I13" i="9" s="1"/>
  <c r="J13" i="9" a="1"/>
  <c r="J13" i="9" s="1"/>
  <c r="D13" i="9" a="1"/>
  <c r="D13" i="9" s="1"/>
  <c r="E14" i="9" a="1"/>
  <c r="E14" i="9" s="1"/>
  <c r="F14" i="9" a="1"/>
  <c r="F14" i="9" s="1"/>
  <c r="G14" i="9" a="1"/>
  <c r="G14" i="9" s="1"/>
  <c r="H14" i="9" a="1"/>
  <c r="H14" i="9" s="1"/>
  <c r="I14" i="9" a="1"/>
  <c r="I14" i="9" s="1"/>
  <c r="J14" i="9" a="1"/>
  <c r="J14" i="9" s="1"/>
  <c r="D14" i="9" a="1"/>
  <c r="D14" i="9" s="1"/>
  <c r="E2" i="1" l="1"/>
  <c r="M2" i="1" s="1"/>
  <c r="C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Government of Alberta</author>
  </authors>
  <commentList>
    <comment ref="P29" authorId="0" shapeId="0" xr:uid="{00000000-0006-0000-0100-000001000000}">
      <text>
        <r>
          <rPr>
            <b/>
            <sz val="9"/>
            <color indexed="81"/>
            <rFont val="Tahoma"/>
            <family val="2"/>
          </rPr>
          <t>If "incomplete test" is chosen, explain in comments field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Government of Alberta</author>
  </authors>
  <commentList>
    <comment ref="P29" authorId="0" shapeId="0" xr:uid="{00000000-0006-0000-0200-000001000000}">
      <text>
        <r>
          <rPr>
            <b/>
            <sz val="9"/>
            <color indexed="81"/>
            <rFont val="Tahoma"/>
            <family val="2"/>
          </rPr>
          <t>If "incomplete test" is chosen, explain in comments field below.</t>
        </r>
      </text>
    </comment>
  </commentList>
</comments>
</file>

<file path=xl/sharedStrings.xml><?xml version="1.0" encoding="utf-8"?>
<sst xmlns="http://schemas.openxmlformats.org/spreadsheetml/2006/main" count="1606" uniqueCount="274">
  <si>
    <t>Parameter Monitored:</t>
  </si>
  <si>
    <t>Audit Date:</t>
  </si>
  <si>
    <t>Facility Name:</t>
  </si>
  <si>
    <t>Expiry Date</t>
  </si>
  <si>
    <t xml:space="preserve">Calculated Percent Linearity  </t>
  </si>
  <si>
    <t>Company Name:</t>
  </si>
  <si>
    <t>Protocol 1 Cylinder
Gas ID Number</t>
  </si>
  <si>
    <t>CEMS Station ID:</t>
  </si>
  <si>
    <t>CEMS Analyzer Serial Number:</t>
  </si>
  <si>
    <t>&lt;Choose One&gt;</t>
  </si>
  <si>
    <t>Yes</t>
  </si>
  <si>
    <t>No</t>
  </si>
  <si>
    <t>Parameter #1</t>
  </si>
  <si>
    <t>Certified Gases</t>
  </si>
  <si>
    <t>CEMS Analyzer Make:</t>
  </si>
  <si>
    <t>CEMS Analyzer Model #:</t>
  </si>
  <si>
    <t>Year:</t>
  </si>
  <si>
    <t>Month:</t>
  </si>
  <si>
    <t>Concentration Units</t>
  </si>
  <si>
    <t>Concentration</t>
  </si>
  <si>
    <t>Average Response</t>
  </si>
  <si>
    <t xml:space="preserve"> CGA conducted by (company) :</t>
  </si>
  <si>
    <t>% Full Scale</t>
  </si>
  <si>
    <t>Audit Start Time (MST 24-hour clock):</t>
  </si>
  <si>
    <t>Brief Description of Corrective Action Taken
(if required)</t>
  </si>
  <si>
    <t>Facility Contact Name:</t>
  </si>
  <si>
    <t>EPEA Approval #:</t>
  </si>
  <si>
    <t>CEMS Response 1 Concentration</t>
  </si>
  <si>
    <t>CEMS Response 2 Concentration</t>
  </si>
  <si>
    <t>CEMS Response 3 Concentration</t>
  </si>
  <si>
    <t>Facility Contact Phone Number:</t>
  </si>
  <si>
    <t>Facility Contact Email Address:</t>
  </si>
  <si>
    <t>Audit End Time 
(MST 24-hour clock):</t>
  </si>
  <si>
    <t>Comments:</t>
  </si>
  <si>
    <t>Unique Source Identifier:</t>
  </si>
  <si>
    <t>Dual Span / Second Range (if applicable)</t>
  </si>
  <si>
    <t>CEM Analyzer Range 1 Units:</t>
  </si>
  <si>
    <t>Low Level Gas</t>
  </si>
  <si>
    <t>Mid Level Gas</t>
  </si>
  <si>
    <t>High Level Gas</t>
  </si>
  <si>
    <t>Parameter #2</t>
  </si>
  <si>
    <t>Parameter #3</t>
  </si>
  <si>
    <t>Parameter #4</t>
  </si>
  <si>
    <t>Parameter #5</t>
  </si>
  <si>
    <t>Parameter #6</t>
  </si>
  <si>
    <t>Parameter #7</t>
  </si>
  <si>
    <t>Parameter #8</t>
  </si>
  <si>
    <t>Parameter #9</t>
  </si>
  <si>
    <t>Parameter #10</t>
  </si>
  <si>
    <t>Parameter #11</t>
  </si>
  <si>
    <t>Parameter #12</t>
  </si>
  <si>
    <t>Parameter #13</t>
  </si>
  <si>
    <t>Parameter #14</t>
  </si>
  <si>
    <t>Parameter #15</t>
  </si>
  <si>
    <r>
      <rPr>
        <b/>
        <sz val="10"/>
        <color theme="1"/>
        <rFont val="Calibri"/>
        <family val="2"/>
        <scheme val="minor"/>
      </rPr>
      <t>Note:</t>
    </r>
    <r>
      <rPr>
        <sz val="10"/>
        <color theme="1"/>
        <rFont val="Calibri"/>
        <family val="2"/>
        <scheme val="minor"/>
      </rPr>
      <t xml:space="preserve"> Dual span analyzers must challenge both ranges.</t>
    </r>
  </si>
  <si>
    <t>January</t>
  </si>
  <si>
    <t>February</t>
  </si>
  <si>
    <t>March</t>
  </si>
  <si>
    <t>April</t>
  </si>
  <si>
    <t>May</t>
  </si>
  <si>
    <t>June</t>
  </si>
  <si>
    <t>July</t>
  </si>
  <si>
    <t>August</t>
  </si>
  <si>
    <t>September</t>
  </si>
  <si>
    <t>October</t>
  </si>
  <si>
    <t>November</t>
  </si>
  <si>
    <t>December</t>
  </si>
  <si>
    <t>Name of Contractor Submitting Form
(if applicable):</t>
  </si>
  <si>
    <t>Contractor Email Address (if applicable):</t>
  </si>
  <si>
    <t>AMD CGA Summary Form (AMD4)</t>
  </si>
  <si>
    <t>AER ID #:</t>
  </si>
  <si>
    <t>Name of Lead Person Conducting the CGA:</t>
  </si>
  <si>
    <t>INSTRUCTIONS</t>
  </si>
  <si>
    <t>File Naming Convention:</t>
  </si>
  <si>
    <t xml:space="preserve">Submission Instructions:
</t>
  </si>
  <si>
    <t xml:space="preserve">Additional Notes:
</t>
  </si>
  <si>
    <t xml:space="preserve">• </t>
  </si>
  <si>
    <t>The tab key can be used to move between the fields in this form where data/info can be entered.</t>
  </si>
  <si>
    <r>
      <t>AMD CGA Summary Form (AMD4)</t>
    </r>
    <r>
      <rPr>
        <u/>
        <sz val="18"/>
        <color rgb="FFFF0000"/>
        <rFont val="Calibri"/>
        <family val="2"/>
        <scheme val="minor"/>
      </rPr>
      <t xml:space="preserve"> EXAMPLE</t>
    </r>
    <r>
      <rPr>
        <sz val="10"/>
        <color rgb="FFFF0000"/>
        <rFont val="Calibri"/>
        <family val="2"/>
        <scheme val="minor"/>
      </rPr>
      <t xml:space="preserve"> (shaded fields show example of how form can be completed)</t>
    </r>
  </si>
  <si>
    <t>Company A</t>
  </si>
  <si>
    <t>Contractors Inc</t>
  </si>
  <si>
    <t>John Smith</t>
  </si>
  <si>
    <t>Facility B</t>
  </si>
  <si>
    <t>Sally Jane</t>
  </si>
  <si>
    <t>555-555-1234</t>
  </si>
  <si>
    <t>john@smith.ca</t>
  </si>
  <si>
    <t>sallyjane@contractors.ca</t>
  </si>
  <si>
    <t>Cylinder Pressure (psi)</t>
  </si>
  <si>
    <t>Delivery Pressure (psi)</t>
  </si>
  <si>
    <t>CGA Response Data</t>
  </si>
  <si>
    <t>ppm</t>
  </si>
  <si>
    <t>21-TFE-6988</t>
  </si>
  <si>
    <t>n/a</t>
  </si>
  <si>
    <t>Advance Optima</t>
  </si>
  <si>
    <t>A02040</t>
  </si>
  <si>
    <t>GS002569</t>
  </si>
  <si>
    <t>GS005687</t>
  </si>
  <si>
    <t>CEM Analyzer Lower Range 2: (if dual)</t>
  </si>
  <si>
    <t>CEM Analyzer Lower Range 1:</t>
  </si>
  <si>
    <t>CEM Analyzer Upper Range 1:</t>
  </si>
  <si>
    <t>CEM Analyzer Upper Range 2: (if dual)</t>
  </si>
  <si>
    <t>CEM Analyzer Range 2 Units: (if dual)</t>
  </si>
  <si>
    <t>Source</t>
  </si>
  <si>
    <t>EpeaApproval</t>
  </si>
  <si>
    <t>CompanyName</t>
  </si>
  <si>
    <t>FacilityName</t>
  </si>
  <si>
    <t>FacilityContactName</t>
  </si>
  <si>
    <t>ContractorContactEmail</t>
  </si>
  <si>
    <t>Year</t>
  </si>
  <si>
    <t>Month</t>
  </si>
  <si>
    <t>AMD CGA Form</t>
  </si>
  <si>
    <t>FacilityContactPhone</t>
  </si>
  <si>
    <t>FacilityContactEmail</t>
  </si>
  <si>
    <t>LeadPersonConductingCGA</t>
  </si>
  <si>
    <t>ContractorNameSubmittingForm</t>
  </si>
  <si>
    <t>UniqueSourceIdentifier</t>
  </si>
  <si>
    <t>CemsAnalyzerSerialNumber</t>
  </si>
  <si>
    <t>CemsAnalyzerMake</t>
  </si>
  <si>
    <t>CemsAnalyzerModel</t>
  </si>
  <si>
    <t>CemsAnalyzerLowerRange1</t>
  </si>
  <si>
    <t>CemsAnalyzerLowerRange2</t>
  </si>
  <si>
    <t>CemsAnalyzerUpperRange1</t>
  </si>
  <si>
    <t>CemsAnalyzerUpperRange2</t>
  </si>
  <si>
    <t>CemsAnalyzerRangeUnits1</t>
  </si>
  <si>
    <t>CemsAnalyzerRangeUnits2</t>
  </si>
  <si>
    <t>AuditStartDate</t>
  </si>
  <si>
    <t>AuditEndDate</t>
  </si>
  <si>
    <t>AMD CGA FORM</t>
  </si>
  <si>
    <t>ConcentrationUnits</t>
  </si>
  <si>
    <t>CemsResponse1Concentration</t>
  </si>
  <si>
    <t>CemsResponse2Concentration</t>
  </si>
  <si>
    <t>CemsResponse3Concentration</t>
  </si>
  <si>
    <t>AvergeResponse</t>
  </si>
  <si>
    <t>CalculatedPercentLinearity</t>
  </si>
  <si>
    <t>CorrectiveActionBriefDescription</t>
  </si>
  <si>
    <t>Protocol1CylinderID</t>
  </si>
  <si>
    <t>ExpiryDate</t>
  </si>
  <si>
    <t>PercentFullScale</t>
  </si>
  <si>
    <t>CylinderPressure</t>
  </si>
  <si>
    <t>DeliveryPressure</t>
  </si>
  <si>
    <t>LowLevelGas</t>
  </si>
  <si>
    <t>MidLevelGas</t>
  </si>
  <si>
    <t>HighLevelGas</t>
  </si>
  <si>
    <t>CGAConductor</t>
  </si>
  <si>
    <t>CemsCriteriaBasedOnAlbertaCemsCode</t>
  </si>
  <si>
    <t>ResultsMeetCemsSpecifications</t>
  </si>
  <si>
    <t>AuditStartTime</t>
  </si>
  <si>
    <t>AuditEndTime</t>
  </si>
  <si>
    <t>Comment</t>
  </si>
  <si>
    <t>%</t>
  </si>
  <si>
    <t>Ammonia</t>
  </si>
  <si>
    <t>Carbon Dioxide</t>
  </si>
  <si>
    <t>Carbon Disulphide</t>
  </si>
  <si>
    <t>Carbon monoxide</t>
  </si>
  <si>
    <t>Chlorine</t>
  </si>
  <si>
    <t>Ethylene</t>
  </si>
  <si>
    <t>Ethylene oxide</t>
  </si>
  <si>
    <t>ppm dry</t>
  </si>
  <si>
    <t>ppm wet</t>
  </si>
  <si>
    <t>ppmv</t>
  </si>
  <si>
    <t>Hydrogen chloride</t>
  </si>
  <si>
    <t>Hydrogen sulphide</t>
  </si>
  <si>
    <t>ppmv-dry</t>
  </si>
  <si>
    <t>ppmv-wet</t>
  </si>
  <si>
    <t>ppb</t>
  </si>
  <si>
    <t>ppb-wet</t>
  </si>
  <si>
    <t>ppb-dry</t>
  </si>
  <si>
    <t>Nitric acid</t>
  </si>
  <si>
    <t>Nitrogen</t>
  </si>
  <si>
    <t>% dry</t>
  </si>
  <si>
    <t>% wet</t>
  </si>
  <si>
    <t>ppm dry @ 8% O2</t>
  </si>
  <si>
    <t>Non-methane hydrocarbon (total)</t>
  </si>
  <si>
    <t>Oxygen</t>
  </si>
  <si>
    <t>Particulate matter (PM), total</t>
  </si>
  <si>
    <t>Particulate matter &lt; 10 microns (pm10), filterable</t>
  </si>
  <si>
    <t>ppm dry @ 10% O2</t>
  </si>
  <si>
    <t>ppm dry @ 7% O2</t>
  </si>
  <si>
    <t>Particulate matter &lt; 10 microns (pm10)</t>
  </si>
  <si>
    <t>Particulate matter &lt; 2.5 microns (pm2.5)</t>
  </si>
  <si>
    <t>ppmv dry @ 50% EA</t>
  </si>
  <si>
    <t>ppm dry @ 15% O2</t>
  </si>
  <si>
    <t>Total hydrocarbons</t>
  </si>
  <si>
    <t>Total Organic Carbon</t>
  </si>
  <si>
    <t>Total organics</t>
  </si>
  <si>
    <t>Total reduced sulphur</t>
  </si>
  <si>
    <t>Total suspended particulates</t>
  </si>
  <si>
    <t>Vinyl chloride</t>
  </si>
  <si>
    <t>ParameterNumber</t>
  </si>
  <si>
    <t>GasLevel</t>
  </si>
  <si>
    <t>SummaryType</t>
  </si>
  <si>
    <t>Primary</t>
  </si>
  <si>
    <t>SecondaryOrDualSpan</t>
  </si>
  <si>
    <t>Nitrogen Oxides (NOx, expressed as NO2)</t>
  </si>
  <si>
    <t>CemsStationId</t>
  </si>
  <si>
    <t>You must have an ETS account in order to submit.</t>
  </si>
  <si>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</si>
  <si>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</si>
  <si>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Upload the completed AMD Form, along with the associated CGA report to the Electronic Transfer System (ETS).</t>
  </si>
  <si>
    <t>AerId</t>
  </si>
  <si>
    <t xml:space="preserve">Description of Units Drop Down Options:
</t>
  </si>
  <si>
    <t>UNIT</t>
  </si>
  <si>
    <t>DESCRIPTION</t>
  </si>
  <si>
    <t>PERCENT</t>
  </si>
  <si>
    <t>PERCENT DRY</t>
  </si>
  <si>
    <t>PERCENT WET</t>
  </si>
  <si>
    <t>PERCENT LINEARITY</t>
  </si>
  <si>
    <t>PARTS PER BILLION</t>
  </si>
  <si>
    <t>PARTS PER BILLION-DRY</t>
  </si>
  <si>
    <t>PARTS PER BILLION-WET</t>
  </si>
  <si>
    <t>PARTS PER MILLION</t>
  </si>
  <si>
    <t>PARTS PER MILLION-DRY</t>
  </si>
  <si>
    <t>PARTS PER MILLION-DRY @ 7% O2</t>
  </si>
  <si>
    <t>PARTS PER MILLION-DRY @ 8% O2</t>
  </si>
  <si>
    <t>PARTS PER MILLION-DRY @ 10% O2</t>
  </si>
  <si>
    <t>PARTS PER MILLION-DRY @ 15% O2</t>
  </si>
  <si>
    <t>PARTS PER MILLION-WET</t>
  </si>
  <si>
    <t>PARTS PER MILLION BY VOLUME</t>
  </si>
  <si>
    <t>PARTS PER MILLION BY VOLUME @ 50% EXCESS AIR</t>
  </si>
  <si>
    <t>PARTS PER MILLION BY VOLUME-DRY</t>
  </si>
  <si>
    <t>PARTS PER MILLION BY VOLUME-WET</t>
  </si>
  <si>
    <t>ParameterName</t>
  </si>
  <si>
    <t>This was a follow-up CGA from the failed CGA on Jan. 10, 2018 (Ref# 198008).</t>
  </si>
  <si>
    <t>SystemAcceptablePrimary</t>
  </si>
  <si>
    <t>SystemAcceptableSecondary</t>
  </si>
  <si>
    <t>AmdForm</t>
  </si>
  <si>
    <t>Version</t>
  </si>
  <si>
    <t>Primary Range</t>
  </si>
  <si>
    <t>Primary Range System Acceptable?</t>
  </si>
  <si>
    <t>Secondary Range System Acceptable?</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</si>
  <si>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</si>
  <si>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</si>
  <si>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 xml:space="preserve">Listing of Parameters Drop Down Options:
</t>
  </si>
  <si>
    <t>Monthly-Error</t>
  </si>
  <si>
    <t>Form submitted as part of CGA report</t>
  </si>
  <si>
    <t>For ETS login and account setup, see the ETS link on the AMD webpage (Air Monitoring Directive Chapter 9 submissions page).</t>
  </si>
  <si>
    <t>For reporting of daily values, calendar day or "production day" may be reported. If reporting production day state this in the comments section of the form, including what time range is reported.</t>
  </si>
  <si>
    <t>Values which are a percent must be entered as the percent (e.g., 1.5) not the decimal (e.g., 0.015). The Excel "Percent Style" button must not be used as only the decimal is stored and the value will be under reported.</t>
  </si>
  <si>
    <t>A summary of the results of any complete or incomplete CGA is to be included in the CGA report. These summaries are to be done by completing this AMD CGA Summary Form, for each audited parameter, and submitting it at the same time as the associated PDF CGA report. Refer to AMD Chapter 9 for the requirements for this form. Completed AMD Forms must be named and submitted according to the following instructions:</t>
  </si>
  <si>
    <t>Refer to the EPEA Approval Industrial Monitoring Documentation Submission Naming Guideline for file naming conventions, available on the AMD web page.</t>
  </si>
  <si>
    <t>Source Name:</t>
  </si>
  <si>
    <r>
      <rPr>
        <b/>
        <sz val="10"/>
        <color theme="1"/>
        <rFont val="Calibri"/>
        <family val="2"/>
        <scheme val="minor"/>
      </rPr>
      <t>Note:</t>
    </r>
    <r>
      <rPr>
        <sz val="10"/>
        <color theme="1"/>
        <rFont val="Calibri"/>
        <family val="2"/>
        <scheme val="minor"/>
      </rPr>
      <t xml:space="preserve"> Dual range analyzers must challenge both ranges.</t>
    </r>
  </si>
  <si>
    <t>CEMS Code Performance Specification 
(% change)</t>
  </si>
  <si>
    <t>Incomplete test</t>
  </si>
  <si>
    <t>Nitric oxide</t>
  </si>
  <si>
    <t>Nitrogen dioxide</t>
  </si>
  <si>
    <t>Nitrogen Oxides</t>
  </si>
  <si>
    <t>Sulphur dioxide</t>
  </si>
  <si>
    <t>SourceName</t>
  </si>
  <si>
    <t>0.5</t>
  </si>
  <si>
    <t>2.0</t>
  </si>
  <si>
    <t>5.0</t>
  </si>
  <si>
    <t>10.0</t>
  </si>
  <si>
    <t>Reformer Stack</t>
  </si>
  <si>
    <t>P1</t>
  </si>
  <si>
    <t>Did result meet CEMS Code specifications?</t>
  </si>
  <si>
    <t>% Linearity</t>
  </si>
  <si>
    <t>ug/m3</t>
  </si>
  <si>
    <t>MICROGRAMS PER CUBIC METRE</t>
  </si>
  <si>
    <t>Mercury</t>
  </si>
  <si>
    <t>© Government of Alberta, 2025.</t>
  </si>
  <si>
    <t>AMD CGA Summary Form (AMD4) Version # 4.3 (October 2025)</t>
  </si>
  <si>
    <t>mg/m3</t>
  </si>
  <si>
    <t>mg/m3 dry</t>
  </si>
  <si>
    <t>mg/m3 wet</t>
  </si>
  <si>
    <t>ug/m3 dry</t>
  </si>
  <si>
    <t>ug/m3 wet</t>
  </si>
  <si>
    <t>MILLIGRAMS PER CUBIC METRE</t>
  </si>
  <si>
    <t>MILLIGRAMS PER CUBIC METRE DRY</t>
  </si>
  <si>
    <t>MILLIGRAMS PER CUBIC METRE WET</t>
  </si>
  <si>
    <t>MICROGRAMS PER CUBIC METRE DRY</t>
  </si>
  <si>
    <t>MICROGRAMS PER CUBIC METRE WET</t>
  </si>
  <si>
    <r>
      <t xml:space="preserve">If you have any questions about this collection of personal information, you may contact us by email at </t>
    </r>
    <r>
      <rPr>
        <u/>
        <sz val="8"/>
        <color rgb="FF0000FF"/>
        <rFont val="Calibri"/>
        <family val="2"/>
        <scheme val="minor"/>
      </rPr>
      <t>AMDFeedback@gov.ab.ca</t>
    </r>
    <r>
      <rPr>
        <sz val="8"/>
        <color theme="1"/>
        <rFont val="Calibri"/>
        <family val="2"/>
        <scheme val="minor"/>
      </rPr>
      <t xml:space="preserve"> or you may write to Alberta Environment and Protected Areas, Air Policy Section, 1st floor, 9820 – 106 Street NW. </t>
    </r>
  </si>
  <si>
    <r>
      <t xml:space="preserve">The personal information collected through the AMD CGA Summary Form (AMD4) is for the purpose of administering Alberta's Air Monitoring Directive. This collection is authorized under section 4(c) of the </t>
    </r>
    <r>
      <rPr>
        <i/>
        <u/>
        <sz val="8"/>
        <color rgb="FF0000FF"/>
        <rFont val="Calibri"/>
        <family val="2"/>
        <scheme val="minor"/>
      </rPr>
      <t>Protection of Privacy Act</t>
    </r>
    <r>
      <rPr>
        <sz val="8"/>
        <color theme="1"/>
        <rFont val="Calibri"/>
        <family val="2"/>
        <scheme val="minor"/>
      </rPr>
      <t xml:space="preserve"> (POPA).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</si>
</sst>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h:mm;@"/>
    <numFmt numFmtId="165" formatCode="[$-409]d\-mmm\-yyyy;@"/>
    <numFmt numFmtId="166" formatCode="m/d/yy;@"/>
    <numFmt numFmtId="167" formatCode="[$-409]d/mmm/yyyy;@"/>
    <numFmt numFmtId="168" formatCode="yyyy/mm/dd;@"/>
    <numFmt numFmtId="169" formatCode="hh:mm:ss;@"/>
    <numFmt numFmtId="170" formatCode="#0.00"/>
    <numFmt numFmtId="171" formatCode="0;[Red]0"/>
    <numFmt numFmtId="172" formatCode="0.00;[Red]0.00"/>
    <numFmt numFmtId="173" formatCode="yyyy\-mm\-dd;@"/>
  </numFmts>
  <fonts count="31" x14ac:knownFonts="1">
    <font>
      <sz val="11"/>
      <color theme="1"/>
      <name val="Calibri"/>
      <family val="2"/>
      <scheme val="minor"/>
    </font>
    <font>
      <b/>
      <sz val="11"/>
      <color theme="1"/>
      <name val="Calibri"/>
      <family val="2"/>
      <scheme val="minor"/>
    </font>
    <font>
      <u/>
      <sz val="18"/>
      <color theme="1"/>
      <name val="Calibri"/>
      <family val="2"/>
      <scheme val="minor"/>
    </font>
    <font>
      <b/>
      <sz val="8"/>
      <name val="Calibri"/>
      <family val="2"/>
      <scheme val="minor"/>
    </font>
    <font>
      <sz val="8"/>
      <name val="Calibri"/>
      <family val="2"/>
      <scheme val="minor"/>
    </font>
    <font>
      <sz val="8"/>
      <color theme="1"/>
      <name val="Calibri"/>
      <family val="2"/>
      <scheme val="minor"/>
    </font>
    <font>
      <b/>
      <sz val="8"/>
      <color theme="1"/>
      <name val="Calibri"/>
      <family val="2"/>
      <scheme val="minor"/>
    </font>
    <font>
      <b/>
      <sz val="10"/>
      <name val="Calibri"/>
      <family val="2"/>
      <scheme val="minor"/>
    </font>
    <font>
      <sz val="10"/>
      <color theme="1"/>
      <name val="Calibri"/>
      <family val="2"/>
      <scheme val="minor"/>
    </font>
    <font>
      <b/>
      <sz val="10"/>
      <color theme="1"/>
      <name val="Calibri"/>
      <family val="2"/>
      <scheme val="minor"/>
    </font>
    <font>
      <b/>
      <u/>
      <sz val="10"/>
      <name val="Calibri"/>
      <family val="2"/>
      <scheme val="minor"/>
    </font>
    <font>
      <b/>
      <sz val="10"/>
      <color indexed="9"/>
      <name val="Calibri"/>
      <family val="2"/>
      <scheme val="minor"/>
    </font>
    <font>
      <u/>
      <sz val="11"/>
      <color theme="10"/>
      <name val="Calibri"/>
      <family val="2"/>
      <scheme val="minor"/>
    </font>
    <font>
      <sz val="10"/>
      <name val="Calibri"/>
      <family val="2"/>
      <scheme val="minor"/>
    </font>
    <font>
      <sz val="11"/>
      <color theme="1"/>
      <name val="Calibri"/>
      <family val="2"/>
      <scheme val="minor"/>
    </font>
    <font>
      <u/>
      <sz val="8"/>
      <color theme="10"/>
      <name val="Calibri"/>
      <family val="2"/>
      <scheme val="minor"/>
    </font>
    <font>
      <b/>
      <u/>
      <sz val="14"/>
      <name val="Calibri"/>
      <family val="2"/>
      <scheme val="minor"/>
    </font>
    <font>
      <u/>
      <sz val="10"/>
      <name val="Calibri"/>
      <family val="2"/>
      <scheme val="minor"/>
    </font>
    <font>
      <b/>
      <sz val="9"/>
      <name val="Calibri"/>
      <family val="2"/>
      <scheme val="minor"/>
    </font>
    <font>
      <u/>
      <sz val="8"/>
      <color theme="1"/>
      <name val="Calibri"/>
      <family val="2"/>
      <scheme val="minor"/>
    </font>
    <font>
      <sz val="11"/>
      <name val="Calibri"/>
      <family val="2"/>
      <scheme val="minor"/>
    </font>
    <font>
      <u/>
      <sz val="18"/>
      <color rgb="FFFF0000"/>
      <name val="Calibri"/>
      <family val="2"/>
      <scheme val="minor"/>
    </font>
    <font>
      <sz val="10"/>
      <color rgb="FFFF0000"/>
      <name val="Calibri"/>
      <family val="2"/>
      <scheme val="minor"/>
    </font>
    <font>
      <sz val="11"/>
      <color rgb="FF000000"/>
      <name val="Calibri"/>
      <family val="2"/>
      <scheme val="minor"/>
    </font>
    <font>
      <b/>
      <sz val="10"/>
      <color theme="0"/>
      <name val="Calibri"/>
      <family val="2"/>
      <scheme val="minor"/>
    </font>
    <font>
      <b/>
      <sz val="11"/>
      <color rgb="FFFF0000"/>
      <name val="Calibri"/>
      <family val="2"/>
      <scheme val="minor"/>
    </font>
    <font>
      <sz val="8"/>
      <color rgb="FFFF0000"/>
      <name val="Calibri"/>
      <family val="2"/>
      <scheme val="minor"/>
    </font>
    <font>
      <b/>
      <sz val="8"/>
      <color rgb="FFFF0000"/>
      <name val="Calibri"/>
      <family val="2"/>
      <scheme val="minor"/>
    </font>
    <font>
      <b/>
      <sz val="9"/>
      <color indexed="81"/>
      <name val="Tahoma"/>
      <family val="2"/>
    </font>
    <font>
      <i/>
      <u/>
      <sz val="8"/>
      <color rgb="FF0000FF"/>
      <name val="Calibri"/>
      <family val="2"/>
      <scheme val="minor"/>
    </font>
    <font>
      <u/>
      <sz val="8"/>
      <color rgb="FF0000FF"/>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33339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0" fontId="12" fillId="0" borderId="0" applyNumberFormat="0" applyFill="0" applyBorder="0" applyAlignment="0" applyProtection="0"/>
    <xf numFmtId="9" fontId="14" fillId="0" borderId="0" applyFont="0" applyFill="0" applyBorder="0" applyAlignment="0" applyProtection="0"/>
  </cellStyleXfs>
  <cellXfs count="265">
    <xf numFmtId="0" fontId="0" fillId="0" borderId="0" xfId="0"/>
    <xf numFmtId="0" fontId="0" fillId="2" borderId="0" xfId="0" applyFont="1" applyFill="1" applyAlignment="1" applyProtection="1">
      <alignment wrapText="1"/>
    </xf>
    <xf numFmtId="0" fontId="0" fillId="2" borderId="0" xfId="0" applyFont="1" applyFill="1" applyBorder="1" applyAlignment="1" applyProtection="1">
      <alignment vertical="top" wrapText="1"/>
    </xf>
    <xf numFmtId="0" fontId="0" fillId="0" borderId="0" xfId="0" applyFont="1" applyAlignment="1" applyProtection="1">
      <alignment wrapText="1"/>
    </xf>
    <xf numFmtId="0" fontId="1" fillId="2" borderId="0" xfId="0" applyFont="1" applyFill="1" applyBorder="1" applyAlignment="1" applyProtection="1">
      <alignment horizontal="right"/>
    </xf>
    <xf numFmtId="0" fontId="0" fillId="0" borderId="0" xfId="0" applyFont="1" applyAlignment="1" applyProtection="1">
      <alignment horizontal="left" wrapText="1"/>
    </xf>
    <xf numFmtId="0" fontId="0" fillId="2" borderId="0" xfId="0" applyFont="1" applyFill="1" applyBorder="1" applyAlignment="1" applyProtection="1">
      <alignment wrapText="1"/>
    </xf>
    <xf numFmtId="0" fontId="0" fillId="0" borderId="0" xfId="0" applyFont="1" applyBorder="1" applyAlignment="1" applyProtection="1">
      <alignment vertical="top" wrapText="1"/>
    </xf>
    <xf numFmtId="0" fontId="7" fillId="2" borderId="0" xfId="0" applyFont="1" applyFill="1" applyBorder="1" applyAlignment="1" applyProtection="1">
      <alignment horizontal="right" wrapText="1"/>
    </xf>
    <xf numFmtId="0" fontId="10" fillId="2" borderId="8" xfId="0" applyFont="1" applyFill="1" applyBorder="1" applyAlignment="1" applyProtection="1">
      <alignment horizontal="left" vertical="top" wrapText="1"/>
    </xf>
    <xf numFmtId="0" fontId="8" fillId="2" borderId="9" xfId="0" applyFont="1" applyFill="1" applyBorder="1" applyAlignment="1" applyProtection="1">
      <alignment vertical="top" wrapText="1"/>
    </xf>
    <xf numFmtId="0" fontId="8" fillId="2" borderId="9" xfId="0" applyFont="1" applyFill="1" applyBorder="1" applyAlignment="1" applyProtection="1">
      <alignment wrapText="1"/>
    </xf>
    <xf numFmtId="0" fontId="8" fillId="2" borderId="10" xfId="0" applyFont="1" applyFill="1" applyBorder="1" applyAlignment="1" applyProtection="1">
      <alignment wrapText="1"/>
    </xf>
    <xf numFmtId="0" fontId="8" fillId="0" borderId="0" xfId="0" applyFont="1" applyAlignment="1" applyProtection="1">
      <alignment wrapText="1"/>
    </xf>
    <xf numFmtId="0" fontId="7" fillId="2" borderId="5" xfId="0" applyFont="1" applyFill="1" applyBorder="1" applyAlignment="1" applyProtection="1">
      <alignment horizontal="right" vertical="top" wrapText="1"/>
    </xf>
    <xf numFmtId="0" fontId="8" fillId="2" borderId="0" xfId="0" applyFont="1" applyFill="1" applyBorder="1" applyAlignment="1" applyProtection="1">
      <alignment wrapText="1"/>
    </xf>
    <xf numFmtId="0" fontId="8" fillId="2" borderId="11" xfId="0" applyFont="1" applyFill="1" applyBorder="1" applyAlignment="1" applyProtection="1">
      <alignment wrapText="1"/>
    </xf>
    <xf numFmtId="0" fontId="9" fillId="2" borderId="5" xfId="0" applyFont="1" applyFill="1" applyBorder="1" applyAlignment="1" applyProtection="1">
      <alignment horizontal="right" vertical="top" wrapText="1"/>
    </xf>
    <xf numFmtId="0" fontId="8" fillId="2" borderId="5" xfId="0" applyFont="1" applyFill="1" applyBorder="1" applyAlignment="1" applyProtection="1">
      <alignment wrapText="1"/>
    </xf>
    <xf numFmtId="0" fontId="11" fillId="3" borderId="13" xfId="0" applyFont="1" applyFill="1" applyBorder="1" applyAlignment="1" applyProtection="1">
      <alignment wrapText="1"/>
    </xf>
    <xf numFmtId="0" fontId="11" fillId="3" borderId="4" xfId="0" applyFont="1" applyFill="1" applyBorder="1" applyAlignment="1" applyProtection="1">
      <alignment wrapText="1"/>
    </xf>
    <xf numFmtId="0" fontId="8" fillId="0" borderId="0" xfId="0" applyFont="1" applyBorder="1" applyAlignment="1" applyProtection="1">
      <alignment wrapText="1"/>
    </xf>
    <xf numFmtId="0" fontId="8" fillId="2" borderId="15" xfId="0" applyFont="1" applyFill="1" applyBorder="1" applyAlignment="1" applyProtection="1">
      <alignment vertical="top" wrapText="1"/>
    </xf>
    <xf numFmtId="0" fontId="8" fillId="2" borderId="16" xfId="0" applyFont="1" applyFill="1" applyBorder="1" applyAlignment="1" applyProtection="1">
      <alignment wrapText="1"/>
    </xf>
    <xf numFmtId="0" fontId="7" fillId="2" borderId="14" xfId="0" applyFont="1" applyFill="1" applyBorder="1" applyAlignment="1" applyProtection="1">
      <alignment horizontal="right" wrapText="1"/>
    </xf>
    <xf numFmtId="0" fontId="8" fillId="2" borderId="1" xfId="0" applyFont="1" applyFill="1" applyBorder="1" applyAlignment="1" applyProtection="1">
      <alignment horizontal="left" vertical="top" wrapText="1"/>
      <protection locked="0"/>
    </xf>
    <xf numFmtId="0" fontId="8" fillId="0" borderId="1" xfId="0" applyFont="1" applyBorder="1"/>
    <xf numFmtId="0" fontId="8" fillId="0" borderId="0" xfId="0" applyFont="1"/>
    <xf numFmtId="0" fontId="0" fillId="0" borderId="0" xfId="0" applyFont="1" applyAlignment="1" applyProtection="1">
      <alignment vertical="top" wrapText="1"/>
    </xf>
    <xf numFmtId="0" fontId="8" fillId="2" borderId="15" xfId="0" applyFont="1" applyFill="1" applyBorder="1" applyAlignment="1" applyProtection="1">
      <alignment wrapText="1"/>
    </xf>
    <xf numFmtId="0" fontId="0" fillId="0" borderId="0" xfId="0" applyFont="1" applyFill="1" applyAlignment="1" applyProtection="1">
      <alignment wrapText="1"/>
    </xf>
    <xf numFmtId="0" fontId="0" fillId="0" borderId="0" xfId="0" applyFont="1" applyFill="1" applyBorder="1" applyAlignment="1" applyProtection="1">
      <alignment vertical="top" wrapText="1"/>
    </xf>
    <xf numFmtId="0" fontId="8" fillId="2" borderId="0" xfId="0" applyFont="1" applyFill="1" applyBorder="1" applyAlignment="1" applyProtection="1">
      <alignment horizontal="right" wrapText="1"/>
    </xf>
    <xf numFmtId="0" fontId="7"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8" fillId="2" borderId="6" xfId="0" applyFont="1" applyFill="1" applyBorder="1" applyAlignment="1" applyProtection="1">
      <alignment vertical="top"/>
    </xf>
    <xf numFmtId="0" fontId="9" fillId="2" borderId="0" xfId="0" applyFont="1" applyFill="1" applyBorder="1" applyAlignment="1" applyProtection="1">
      <alignment horizontal="right" vertical="top"/>
    </xf>
    <xf numFmtId="0" fontId="8" fillId="0" borderId="1" xfId="0" applyFont="1" applyBorder="1" applyAlignment="1" applyProtection="1">
      <alignment horizontal="left" vertical="top"/>
      <protection locked="0"/>
    </xf>
    <xf numFmtId="164" fontId="8" fillId="2" borderId="1" xfId="0" applyNumberFormat="1"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top" wrapText="1"/>
      <protection locked="0"/>
    </xf>
    <xf numFmtId="165" fontId="8" fillId="2" borderId="1" xfId="0" applyNumberFormat="1" applyFont="1" applyFill="1" applyBorder="1" applyAlignment="1" applyProtection="1">
      <alignment horizontal="left" vertical="top" wrapText="1"/>
      <protection locked="0"/>
    </xf>
    <xf numFmtId="0" fontId="3" fillId="2" borderId="0" xfId="0" applyFont="1" applyFill="1" applyBorder="1" applyAlignment="1" applyProtection="1">
      <alignment horizontal="left" vertical="top" wrapText="1" indent="1"/>
    </xf>
    <xf numFmtId="0" fontId="0" fillId="0" borderId="0" xfId="0" applyFont="1" applyFill="1" applyAlignment="1" applyProtection="1">
      <alignment vertical="top" wrapText="1"/>
    </xf>
    <xf numFmtId="0" fontId="16" fillId="2" borderId="0" xfId="0" applyFont="1" applyFill="1" applyBorder="1" applyAlignment="1" applyProtection="1">
      <alignment horizontal="left" vertical="top" wrapText="1"/>
    </xf>
    <xf numFmtId="0" fontId="17" fillId="0" borderId="0" xfId="0" applyFont="1" applyFill="1" applyBorder="1" applyAlignment="1" applyProtection="1">
      <alignment vertical="top" wrapText="1"/>
    </xf>
    <xf numFmtId="0" fontId="0" fillId="2" borderId="18" xfId="0" applyFont="1" applyFill="1" applyBorder="1" applyAlignment="1" applyProtection="1">
      <alignment vertical="top" wrapText="1"/>
    </xf>
    <xf numFmtId="0" fontId="5" fillId="2" borderId="0" xfId="0" applyFont="1" applyFill="1" applyAlignment="1" applyProtection="1">
      <alignment horizontal="right" vertical="top" wrapText="1"/>
    </xf>
    <xf numFmtId="0" fontId="0" fillId="0" borderId="0" xfId="0" applyFont="1" applyFill="1" applyBorder="1" applyAlignment="1" applyProtection="1">
      <alignment horizontal="left" vertical="top" wrapText="1"/>
    </xf>
    <xf numFmtId="0" fontId="20"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0" fillId="2" borderId="0" xfId="0" applyFont="1" applyFill="1" applyAlignment="1" applyProtection="1">
      <alignment vertical="top" wrapText="1"/>
    </xf>
    <xf numFmtId="0" fontId="0" fillId="2" borderId="0" xfId="0" applyFont="1" applyFill="1" applyAlignment="1" applyProtection="1">
      <alignment vertical="center" wrapText="1"/>
    </xf>
    <xf numFmtId="0" fontId="0" fillId="0" borderId="0" xfId="0" applyFont="1" applyFill="1" applyAlignment="1" applyProtection="1">
      <alignment vertical="center" wrapText="1"/>
    </xf>
    <xf numFmtId="0" fontId="0" fillId="0" borderId="0" xfId="0" applyFont="1" applyAlignment="1" applyProtection="1">
      <alignment vertical="center" wrapText="1"/>
    </xf>
    <xf numFmtId="0" fontId="19" fillId="2" borderId="0" xfId="0" applyFont="1" applyFill="1" applyBorder="1" applyAlignment="1" applyProtection="1">
      <alignment horizontal="left" vertical="top" wrapText="1" indent="2"/>
    </xf>
    <xf numFmtId="0" fontId="8" fillId="5" borderId="1" xfId="0" applyFont="1" applyFill="1" applyBorder="1" applyAlignment="1" applyProtection="1">
      <alignment horizontal="left" vertical="top" wrapText="1"/>
    </xf>
    <xf numFmtId="0" fontId="8" fillId="5" borderId="1" xfId="0" applyFont="1" applyFill="1" applyBorder="1" applyAlignment="1" applyProtection="1">
      <alignment horizontal="left" vertical="top"/>
    </xf>
    <xf numFmtId="165" fontId="8" fillId="5" borderId="1" xfId="0" applyNumberFormat="1" applyFont="1" applyFill="1" applyBorder="1" applyAlignment="1" applyProtection="1">
      <alignment horizontal="left" vertical="top" wrapText="1"/>
    </xf>
    <xf numFmtId="164" fontId="8" fillId="5" borderId="1" xfId="0" applyNumberFormat="1" applyFont="1" applyFill="1" applyBorder="1" applyAlignment="1" applyProtection="1">
      <alignment horizontal="left" vertical="top" wrapText="1"/>
    </xf>
    <xf numFmtId="0" fontId="8" fillId="0" borderId="1" xfId="0" applyFont="1" applyFill="1" applyBorder="1" applyAlignment="1" applyProtection="1">
      <alignment horizontal="left" vertical="top" wrapText="1"/>
    </xf>
    <xf numFmtId="0" fontId="8" fillId="2" borderId="1" xfId="0" applyFont="1" applyFill="1" applyBorder="1" applyAlignment="1" applyProtection="1">
      <alignment horizontal="left" vertical="top" wrapText="1"/>
    </xf>
    <xf numFmtId="165" fontId="8" fillId="2" borderId="1" xfId="0" applyNumberFormat="1" applyFont="1" applyFill="1" applyBorder="1" applyAlignment="1" applyProtection="1">
      <alignment horizontal="left" vertical="top" wrapText="1"/>
    </xf>
    <xf numFmtId="0" fontId="8" fillId="0" borderId="1" xfId="0" applyFont="1" applyBorder="1" applyAlignment="1" applyProtection="1">
      <alignment horizontal="left" vertical="top"/>
    </xf>
    <xf numFmtId="0" fontId="0" fillId="0" borderId="0" xfId="0" quotePrefix="1"/>
    <xf numFmtId="0" fontId="0" fillId="4" borderId="0" xfId="0" applyFill="1"/>
    <xf numFmtId="166" fontId="0" fillId="4" borderId="0" xfId="0" applyNumberFormat="1" applyFill="1" applyAlignment="1"/>
    <xf numFmtId="0" fontId="23" fillId="0" borderId="0" xfId="0" applyFont="1"/>
    <xf numFmtId="0" fontId="0" fillId="0" borderId="19" xfId="0" applyFont="1" applyBorder="1" applyAlignment="1" applyProtection="1">
      <alignment vertical="top" wrapText="1"/>
    </xf>
    <xf numFmtId="0" fontId="0" fillId="2" borderId="19" xfId="0" applyFont="1" applyFill="1" applyBorder="1" applyAlignment="1" applyProtection="1">
      <alignment vertical="top" wrapText="1"/>
    </xf>
    <xf numFmtId="0" fontId="19" fillId="2" borderId="0" xfId="0" applyFont="1" applyFill="1" applyBorder="1" applyAlignment="1" applyProtection="1">
      <alignment horizontal="left" vertical="center" wrapText="1"/>
    </xf>
    <xf numFmtId="0" fontId="5" fillId="2" borderId="0" xfId="0" applyFont="1" applyFill="1" applyBorder="1" applyAlignment="1" applyProtection="1">
      <alignment horizontal="left" vertical="center" wrapText="1"/>
    </xf>
    <xf numFmtId="0" fontId="16" fillId="0" borderId="0" xfId="0" applyFont="1" applyFill="1" applyBorder="1" applyAlignment="1" applyProtection="1">
      <alignment horizontal="left" vertical="top" wrapText="1"/>
    </xf>
    <xf numFmtId="0" fontId="5" fillId="2" borderId="0" xfId="0" applyFont="1" applyFill="1" applyBorder="1" applyAlignment="1" applyProtection="1">
      <alignment horizontal="left" vertical="top" wrapText="1" indent="1"/>
    </xf>
    <xf numFmtId="167" fontId="0" fillId="4" borderId="0" xfId="0" applyNumberFormat="1" applyFill="1" applyAlignment="1"/>
    <xf numFmtId="167" fontId="0" fillId="0" borderId="0" xfId="0" applyNumberFormat="1"/>
    <xf numFmtId="168" fontId="0" fillId="0" borderId="0" xfId="0" applyNumberFormat="1"/>
    <xf numFmtId="169" fontId="0" fillId="0" borderId="0" xfId="0" applyNumberFormat="1"/>
    <xf numFmtId="2" fontId="0" fillId="4" borderId="0" xfId="0" applyNumberFormat="1" applyFill="1"/>
    <xf numFmtId="2" fontId="0" fillId="0" borderId="0" xfId="0" applyNumberFormat="1"/>
    <xf numFmtId="170" fontId="0" fillId="4" borderId="0" xfId="0" applyNumberFormat="1" applyFill="1"/>
    <xf numFmtId="170" fontId="0" fillId="4" borderId="0" xfId="0" applyNumberFormat="1" applyFill="1" applyAlignment="1"/>
    <xf numFmtId="2" fontId="0" fillId="4" borderId="0" xfId="0" applyNumberFormat="1" applyFill="1" applyAlignment="1"/>
    <xf numFmtId="171" fontId="0" fillId="0" borderId="0" xfId="0" applyNumberFormat="1"/>
    <xf numFmtId="172" fontId="0" fillId="0" borderId="0" xfId="0" applyNumberFormat="1"/>
    <xf numFmtId="0" fontId="9" fillId="2" borderId="6"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9" fillId="4" borderId="17" xfId="0" applyFont="1" applyFill="1" applyBorder="1" applyAlignment="1" applyProtection="1">
      <alignment horizontal="right" wrapText="1"/>
    </xf>
    <xf numFmtId="0" fontId="8" fillId="0" borderId="12" xfId="0" applyFont="1" applyFill="1" applyBorder="1" applyAlignment="1" applyProtection="1">
      <alignment horizontal="left" vertical="top" wrapText="1"/>
      <protection locked="0"/>
    </xf>
    <xf numFmtId="0" fontId="8" fillId="0" borderId="26" xfId="0" applyFont="1" applyFill="1" applyBorder="1" applyAlignment="1" applyProtection="1">
      <alignment horizontal="left" vertical="top" wrapText="1"/>
      <protection locked="0"/>
    </xf>
    <xf numFmtId="0" fontId="8" fillId="2" borderId="27" xfId="0" applyFont="1" applyFill="1" applyBorder="1" applyAlignment="1" applyProtection="1">
      <alignment horizontal="left" vertical="top" wrapText="1"/>
      <protection locked="0"/>
    </xf>
    <xf numFmtId="165" fontId="8" fillId="2" borderId="27" xfId="0" applyNumberFormat="1" applyFont="1" applyFill="1" applyBorder="1" applyAlignment="1" applyProtection="1">
      <alignment horizontal="left" vertical="top" wrapText="1"/>
      <protection locked="0"/>
    </xf>
    <xf numFmtId="0" fontId="8" fillId="2" borderId="25" xfId="0" applyFont="1" applyFill="1" applyBorder="1" applyAlignment="1" applyProtection="1">
      <alignment horizontal="left" vertical="top" wrapText="1"/>
      <protection locked="0"/>
    </xf>
    <xf numFmtId="0" fontId="8" fillId="0" borderId="27" xfId="0" applyFont="1" applyBorder="1" applyAlignment="1" applyProtection="1">
      <alignment horizontal="left" vertical="top"/>
      <protection locked="0"/>
    </xf>
    <xf numFmtId="0" fontId="8" fillId="2" borderId="28" xfId="0" applyFont="1" applyFill="1" applyBorder="1" applyAlignment="1" applyProtection="1">
      <alignment horizontal="left" vertical="top" wrapText="1"/>
      <protection locked="0"/>
    </xf>
    <xf numFmtId="0" fontId="11" fillId="3" borderId="29" xfId="0" applyFont="1" applyFill="1" applyBorder="1" applyAlignment="1" applyProtection="1">
      <alignment wrapText="1"/>
    </xf>
    <xf numFmtId="0" fontId="9" fillId="4" borderId="23" xfId="0" applyFont="1" applyFill="1" applyBorder="1" applyAlignment="1" applyProtection="1">
      <alignment horizontal="right" wrapText="1"/>
    </xf>
    <xf numFmtId="0" fontId="8" fillId="0" borderId="31" xfId="0" applyFont="1" applyFill="1" applyBorder="1" applyAlignment="1" applyProtection="1">
      <alignment horizontal="left" vertical="top" wrapText="1"/>
      <protection locked="0"/>
    </xf>
    <xf numFmtId="0" fontId="8" fillId="2" borderId="32" xfId="0" applyFont="1" applyFill="1" applyBorder="1" applyAlignment="1" applyProtection="1">
      <alignment horizontal="left" vertical="top" wrapText="1"/>
      <protection locked="0"/>
    </xf>
    <xf numFmtId="165" fontId="8" fillId="2" borderId="32" xfId="0" applyNumberFormat="1" applyFont="1" applyFill="1" applyBorder="1" applyAlignment="1" applyProtection="1">
      <alignment horizontal="left" vertical="top" wrapText="1"/>
      <protection locked="0"/>
    </xf>
    <xf numFmtId="0" fontId="8" fillId="0" borderId="32" xfId="0" applyFont="1" applyBorder="1" applyAlignment="1" applyProtection="1">
      <alignment horizontal="left" vertical="top"/>
      <protection locked="0"/>
    </xf>
    <xf numFmtId="0" fontId="8" fillId="2" borderId="33" xfId="0" applyFont="1" applyFill="1" applyBorder="1" applyAlignment="1" applyProtection="1">
      <alignment horizontal="left" vertical="top" wrapText="1"/>
      <protection locked="0"/>
    </xf>
    <xf numFmtId="0" fontId="9" fillId="4" borderId="35" xfId="0" applyFont="1" applyFill="1" applyBorder="1" applyAlignment="1" applyProtection="1">
      <alignment horizontal="right" wrapText="1"/>
    </xf>
    <xf numFmtId="0" fontId="9" fillId="4" borderId="18" xfId="0" applyFont="1" applyFill="1" applyBorder="1" applyAlignment="1" applyProtection="1">
      <alignment horizontal="right" wrapText="1"/>
    </xf>
    <xf numFmtId="0" fontId="8" fillId="0" borderId="36" xfId="0" applyFont="1" applyFill="1" applyBorder="1" applyAlignment="1" applyProtection="1">
      <alignment horizontal="left" vertical="top" wrapText="1"/>
      <protection locked="0"/>
    </xf>
    <xf numFmtId="0" fontId="8" fillId="2" borderId="37" xfId="0" applyFont="1" applyFill="1" applyBorder="1" applyAlignment="1" applyProtection="1">
      <alignment horizontal="left" vertical="top" wrapText="1"/>
      <protection locked="0"/>
    </xf>
    <xf numFmtId="165" fontId="8" fillId="2" borderId="37" xfId="0" applyNumberFormat="1" applyFont="1" applyFill="1" applyBorder="1" applyAlignment="1" applyProtection="1">
      <alignment horizontal="left" vertical="top" wrapText="1"/>
      <protection locked="0"/>
    </xf>
    <xf numFmtId="0" fontId="8" fillId="0" borderId="37" xfId="0" applyFont="1" applyBorder="1" applyAlignment="1" applyProtection="1">
      <alignment horizontal="left" vertical="top"/>
      <protection locked="0"/>
    </xf>
    <xf numFmtId="0" fontId="8" fillId="2" borderId="38" xfId="0" applyFont="1" applyFill="1" applyBorder="1" applyAlignment="1" applyProtection="1">
      <alignment horizontal="left" vertical="top" wrapText="1"/>
      <protection locked="0"/>
    </xf>
    <xf numFmtId="0" fontId="11" fillId="2" borderId="16" xfId="0" applyFont="1" applyFill="1" applyBorder="1" applyAlignment="1" applyProtection="1">
      <alignment wrapText="1"/>
    </xf>
    <xf numFmtId="0" fontId="8" fillId="0" borderId="20" xfId="0" applyFont="1" applyBorder="1" applyAlignment="1" applyProtection="1">
      <alignment horizontal="left" vertical="top" wrapText="1"/>
      <protection locked="0"/>
    </xf>
    <xf numFmtId="0" fontId="9" fillId="2" borderId="6" xfId="0" applyFont="1" applyFill="1" applyBorder="1" applyAlignment="1" applyProtection="1">
      <alignment horizontal="right" vertical="top" wrapText="1"/>
    </xf>
    <xf numFmtId="0" fontId="7" fillId="2" borderId="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8" fillId="2" borderId="5" xfId="0" applyFont="1" applyFill="1" applyBorder="1" applyAlignment="1" applyProtection="1">
      <alignment wrapText="1"/>
    </xf>
    <xf numFmtId="0" fontId="8" fillId="0" borderId="0" xfId="0" applyFont="1" applyBorder="1" applyAlignment="1" applyProtection="1">
      <alignment wrapText="1"/>
    </xf>
    <xf numFmtId="0" fontId="8" fillId="5" borderId="31" xfId="0" applyFont="1" applyFill="1" applyBorder="1" applyAlignment="1" applyProtection="1">
      <alignment horizontal="left" vertical="top" wrapText="1"/>
    </xf>
    <xf numFmtId="0" fontId="8" fillId="5" borderId="32" xfId="0" applyFont="1" applyFill="1" applyBorder="1" applyAlignment="1" applyProtection="1">
      <alignment horizontal="left" vertical="top" wrapText="1"/>
    </xf>
    <xf numFmtId="165" fontId="8" fillId="5" borderId="32" xfId="0" applyNumberFormat="1" applyFont="1" applyFill="1" applyBorder="1" applyAlignment="1" applyProtection="1">
      <alignment horizontal="left" vertical="top" wrapText="1"/>
    </xf>
    <xf numFmtId="0" fontId="8" fillId="5" borderId="32" xfId="0" applyFont="1" applyFill="1" applyBorder="1" applyAlignment="1" applyProtection="1">
      <alignment horizontal="left" vertical="top"/>
    </xf>
    <xf numFmtId="0" fontId="8" fillId="5" borderId="33" xfId="0" applyFont="1" applyFill="1" applyBorder="1" applyAlignment="1" applyProtection="1">
      <alignment horizontal="left" vertical="top" wrapText="1"/>
    </xf>
    <xf numFmtId="0" fontId="8" fillId="5" borderId="12" xfId="0" applyFont="1" applyFill="1" applyBorder="1" applyAlignment="1" applyProtection="1">
      <alignment horizontal="left" vertical="top" wrapText="1"/>
    </xf>
    <xf numFmtId="0" fontId="8" fillId="5" borderId="25" xfId="0" applyFont="1" applyFill="1" applyBorder="1" applyAlignment="1" applyProtection="1">
      <alignment horizontal="left" vertical="top" wrapText="1"/>
    </xf>
    <xf numFmtId="0" fontId="8" fillId="5" borderId="26" xfId="0" applyFont="1" applyFill="1" applyBorder="1" applyAlignment="1" applyProtection="1">
      <alignment horizontal="left" vertical="top" wrapText="1"/>
    </xf>
    <xf numFmtId="0" fontId="8" fillId="5" borderId="27" xfId="0" applyFont="1" applyFill="1" applyBorder="1" applyAlignment="1" applyProtection="1">
      <alignment horizontal="left" vertical="top" wrapText="1"/>
    </xf>
    <xf numFmtId="165" fontId="8" fillId="5" borderId="27" xfId="0" applyNumberFormat="1" applyFont="1" applyFill="1" applyBorder="1" applyAlignment="1" applyProtection="1">
      <alignment horizontal="left" vertical="top" wrapText="1"/>
    </xf>
    <xf numFmtId="0" fontId="8" fillId="5" borderId="27" xfId="0" applyFont="1" applyFill="1" applyBorder="1" applyAlignment="1" applyProtection="1">
      <alignment horizontal="left" vertical="top"/>
    </xf>
    <xf numFmtId="0" fontId="8" fillId="5" borderId="28" xfId="0" applyFont="1" applyFill="1" applyBorder="1" applyAlignment="1" applyProtection="1">
      <alignment horizontal="left" vertical="top" wrapText="1"/>
    </xf>
    <xf numFmtId="0" fontId="8" fillId="0" borderId="36" xfId="0" applyFont="1" applyFill="1" applyBorder="1" applyAlignment="1" applyProtection="1">
      <alignment horizontal="left" vertical="top" wrapText="1"/>
    </xf>
    <xf numFmtId="0" fontId="8" fillId="2" borderId="37" xfId="0" applyFont="1" applyFill="1" applyBorder="1" applyAlignment="1" applyProtection="1">
      <alignment horizontal="left" vertical="top" wrapText="1"/>
    </xf>
    <xf numFmtId="165" fontId="8" fillId="2" borderId="37" xfId="0" applyNumberFormat="1" applyFont="1" applyFill="1" applyBorder="1" applyAlignment="1" applyProtection="1">
      <alignment horizontal="left" vertical="top" wrapText="1"/>
    </xf>
    <xf numFmtId="0" fontId="8" fillId="0" borderId="37" xfId="0" applyFont="1" applyBorder="1" applyAlignment="1" applyProtection="1">
      <alignment horizontal="left" vertical="top"/>
    </xf>
    <xf numFmtId="0" fontId="8" fillId="2" borderId="38" xfId="0" applyFont="1" applyFill="1" applyBorder="1" applyAlignment="1" applyProtection="1">
      <alignment horizontal="left" vertical="top" wrapText="1"/>
    </xf>
    <xf numFmtId="0" fontId="8" fillId="0" borderId="12" xfId="0" applyFont="1" applyFill="1" applyBorder="1" applyAlignment="1" applyProtection="1">
      <alignment horizontal="left" vertical="top" wrapText="1"/>
    </xf>
    <xf numFmtId="0" fontId="8" fillId="2" borderId="25" xfId="0" applyFont="1" applyFill="1" applyBorder="1" applyAlignment="1" applyProtection="1">
      <alignment horizontal="left" vertical="top" wrapText="1"/>
    </xf>
    <xf numFmtId="0" fontId="8" fillId="0" borderId="26" xfId="0" applyFont="1" applyFill="1" applyBorder="1" applyAlignment="1" applyProtection="1">
      <alignment horizontal="left" vertical="top" wrapText="1"/>
    </xf>
    <xf numFmtId="0" fontId="8" fillId="2" borderId="27" xfId="0" applyFont="1" applyFill="1" applyBorder="1" applyAlignment="1" applyProtection="1">
      <alignment horizontal="left" vertical="top" wrapText="1"/>
    </xf>
    <xf numFmtId="165" fontId="8" fillId="2" borderId="27" xfId="0" applyNumberFormat="1" applyFont="1" applyFill="1" applyBorder="1" applyAlignment="1" applyProtection="1">
      <alignment horizontal="left" vertical="top" wrapText="1"/>
    </xf>
    <xf numFmtId="0" fontId="8" fillId="0" borderId="27" xfId="0" applyFont="1" applyBorder="1" applyAlignment="1" applyProtection="1">
      <alignment horizontal="left" vertical="top"/>
    </xf>
    <xf numFmtId="0" fontId="8" fillId="2" borderId="28" xfId="0" applyFont="1" applyFill="1" applyBorder="1" applyAlignment="1" applyProtection="1">
      <alignment horizontal="left" vertical="top" wrapText="1"/>
    </xf>
    <xf numFmtId="0" fontId="8" fillId="5" borderId="20" xfId="0" applyFont="1" applyFill="1" applyBorder="1" applyAlignment="1" applyProtection="1">
      <alignment horizontal="left" vertical="top" wrapText="1"/>
    </xf>
    <xf numFmtId="0" fontId="8" fillId="0" borderId="20" xfId="0" applyFont="1" applyBorder="1" applyAlignment="1" applyProtection="1">
      <alignment horizontal="left" vertical="top" wrapText="1"/>
    </xf>
    <xf numFmtId="0" fontId="8" fillId="5" borderId="1" xfId="0" applyNumberFormat="1" applyFont="1" applyFill="1" applyBorder="1" applyAlignment="1" applyProtection="1">
      <alignment horizontal="left" vertical="top" wrapText="1"/>
    </xf>
    <xf numFmtId="0" fontId="8" fillId="5" borderId="32" xfId="2" applyNumberFormat="1" applyFont="1" applyFill="1" applyBorder="1" applyAlignment="1" applyProtection="1">
      <alignment horizontal="left" vertical="top" wrapText="1"/>
    </xf>
    <xf numFmtId="0" fontId="8" fillId="5" borderId="33" xfId="2" applyNumberFormat="1" applyFont="1" applyFill="1" applyBorder="1" applyAlignment="1" applyProtection="1">
      <alignment horizontal="left" vertical="top" wrapText="1"/>
    </xf>
    <xf numFmtId="0" fontId="8" fillId="5" borderId="1" xfId="2" applyNumberFormat="1" applyFont="1" applyFill="1" applyBorder="1" applyAlignment="1" applyProtection="1">
      <alignment horizontal="left" vertical="top" wrapText="1"/>
    </xf>
    <xf numFmtId="0" fontId="8" fillId="5" borderId="25" xfId="2" applyNumberFormat="1" applyFont="1" applyFill="1" applyBorder="1" applyAlignment="1" applyProtection="1">
      <alignment horizontal="left" vertical="top" wrapText="1"/>
    </xf>
    <xf numFmtId="0" fontId="8" fillId="5" borderId="27" xfId="2" applyNumberFormat="1" applyFont="1" applyFill="1" applyBorder="1" applyAlignment="1" applyProtection="1">
      <alignment horizontal="left" vertical="top" wrapText="1"/>
    </xf>
    <xf numFmtId="0" fontId="8" fillId="5" borderId="28" xfId="2" applyNumberFormat="1" applyFont="1" applyFill="1" applyBorder="1" applyAlignment="1" applyProtection="1">
      <alignment horizontal="left" vertical="top" wrapText="1"/>
    </xf>
    <xf numFmtId="0" fontId="8" fillId="2" borderId="37" xfId="2" applyNumberFormat="1" applyFont="1" applyFill="1" applyBorder="1" applyAlignment="1" applyProtection="1">
      <alignment horizontal="left" vertical="top" wrapText="1"/>
    </xf>
    <xf numFmtId="0" fontId="8" fillId="2" borderId="38" xfId="2" applyNumberFormat="1" applyFont="1" applyFill="1" applyBorder="1" applyAlignment="1" applyProtection="1">
      <alignment horizontal="left" vertical="top" wrapText="1"/>
    </xf>
    <xf numFmtId="0" fontId="8" fillId="2" borderId="1" xfId="2" applyNumberFormat="1" applyFont="1" applyFill="1" applyBorder="1" applyAlignment="1" applyProtection="1">
      <alignment horizontal="left" vertical="top" wrapText="1"/>
    </xf>
    <xf numFmtId="0" fontId="8" fillId="2" borderId="25" xfId="2" applyNumberFormat="1" applyFont="1" applyFill="1" applyBorder="1" applyAlignment="1" applyProtection="1">
      <alignment horizontal="left" vertical="top" wrapText="1"/>
    </xf>
    <xf numFmtId="0" fontId="8" fillId="2" borderId="27" xfId="2" applyNumberFormat="1" applyFont="1" applyFill="1" applyBorder="1" applyAlignment="1" applyProtection="1">
      <alignment horizontal="left" vertical="top" wrapText="1"/>
    </xf>
    <xf numFmtId="0" fontId="8" fillId="2" borderId="28" xfId="2" applyNumberFormat="1" applyFont="1" applyFill="1" applyBorder="1" applyAlignment="1" applyProtection="1">
      <alignment horizontal="left" vertical="top" wrapText="1"/>
    </xf>
    <xf numFmtId="0" fontId="8" fillId="5" borderId="32" xfId="0" applyNumberFormat="1" applyFont="1" applyFill="1" applyBorder="1" applyAlignment="1" applyProtection="1">
      <alignment horizontal="left" vertical="top" wrapText="1"/>
    </xf>
    <xf numFmtId="0" fontId="8" fillId="5" borderId="31" xfId="2" applyNumberFormat="1" applyFont="1" applyFill="1" applyBorder="1" applyAlignment="1" applyProtection="1">
      <alignment horizontal="left" vertical="top" wrapText="1"/>
    </xf>
    <xf numFmtId="0" fontId="8" fillId="5" borderId="12" xfId="2" applyNumberFormat="1" applyFont="1" applyFill="1" applyBorder="1" applyAlignment="1" applyProtection="1">
      <alignment horizontal="left" vertical="top" wrapText="1"/>
    </xf>
    <xf numFmtId="0" fontId="8" fillId="5" borderId="27" xfId="0" applyNumberFormat="1" applyFont="1" applyFill="1" applyBorder="1" applyAlignment="1" applyProtection="1">
      <alignment horizontal="left" vertical="top" wrapText="1"/>
    </xf>
    <xf numFmtId="0" fontId="8" fillId="5" borderId="26" xfId="2" applyNumberFormat="1" applyFont="1" applyFill="1" applyBorder="1" applyAlignment="1" applyProtection="1">
      <alignment horizontal="left" vertical="top" wrapText="1"/>
    </xf>
    <xf numFmtId="0" fontId="8" fillId="2" borderId="37" xfId="0" applyNumberFormat="1" applyFont="1" applyFill="1" applyBorder="1" applyAlignment="1" applyProtection="1">
      <alignment horizontal="left" vertical="top" wrapText="1"/>
    </xf>
    <xf numFmtId="0" fontId="8" fillId="2" borderId="36" xfId="2" applyNumberFormat="1" applyFont="1" applyFill="1" applyBorder="1" applyAlignment="1" applyProtection="1">
      <alignment horizontal="left" vertical="top" wrapText="1"/>
    </xf>
    <xf numFmtId="0" fontId="8" fillId="2" borderId="1" xfId="0" applyNumberFormat="1" applyFont="1" applyFill="1" applyBorder="1" applyAlignment="1" applyProtection="1">
      <alignment horizontal="left" vertical="top" wrapText="1"/>
    </xf>
    <xf numFmtId="0" fontId="8" fillId="2" borderId="12" xfId="2" applyNumberFormat="1" applyFont="1" applyFill="1" applyBorder="1" applyAlignment="1" applyProtection="1">
      <alignment horizontal="left" vertical="top" wrapText="1"/>
    </xf>
    <xf numFmtId="0" fontId="8" fillId="2" borderId="27" xfId="0" applyNumberFormat="1" applyFont="1" applyFill="1" applyBorder="1" applyAlignment="1" applyProtection="1">
      <alignment horizontal="left" vertical="top" wrapText="1"/>
    </xf>
    <xf numFmtId="0" fontId="8" fillId="2" borderId="26" xfId="2" applyNumberFormat="1" applyFont="1" applyFill="1" applyBorder="1" applyAlignment="1" applyProtection="1">
      <alignment horizontal="left" vertical="top" wrapText="1"/>
    </xf>
    <xf numFmtId="0" fontId="8" fillId="2" borderId="1" xfId="0" applyNumberFormat="1" applyFont="1" applyFill="1" applyBorder="1" applyAlignment="1" applyProtection="1">
      <alignment horizontal="left" vertical="top" wrapText="1"/>
      <protection locked="0"/>
    </xf>
    <xf numFmtId="0" fontId="8" fillId="2" borderId="32" xfId="2" applyNumberFormat="1" applyFont="1" applyFill="1" applyBorder="1" applyAlignment="1" applyProtection="1">
      <alignment horizontal="left" vertical="top" wrapText="1"/>
      <protection locked="0"/>
    </xf>
    <xf numFmtId="0" fontId="8" fillId="2" borderId="33" xfId="2" applyNumberFormat="1" applyFont="1" applyFill="1" applyBorder="1" applyAlignment="1" applyProtection="1">
      <alignment horizontal="left" vertical="top" wrapText="1"/>
      <protection locked="0"/>
    </xf>
    <xf numFmtId="0" fontId="8" fillId="2" borderId="1" xfId="2" applyNumberFormat="1" applyFont="1" applyFill="1" applyBorder="1" applyAlignment="1" applyProtection="1">
      <alignment horizontal="left" vertical="top" wrapText="1"/>
      <protection locked="0"/>
    </xf>
    <xf numFmtId="0" fontId="8" fillId="2" borderId="25" xfId="2" applyNumberFormat="1" applyFont="1" applyFill="1" applyBorder="1" applyAlignment="1" applyProtection="1">
      <alignment horizontal="left" vertical="top" wrapText="1"/>
      <protection locked="0"/>
    </xf>
    <xf numFmtId="0" fontId="8" fillId="2" borderId="27" xfId="2" applyNumberFormat="1" applyFont="1" applyFill="1" applyBorder="1" applyAlignment="1" applyProtection="1">
      <alignment horizontal="left" vertical="top" wrapText="1"/>
      <protection locked="0"/>
    </xf>
    <xf numFmtId="0" fontId="8" fillId="2" borderId="28" xfId="2" applyNumberFormat="1" applyFont="1" applyFill="1" applyBorder="1" applyAlignment="1" applyProtection="1">
      <alignment horizontal="left" vertical="top" wrapText="1"/>
      <protection locked="0"/>
    </xf>
    <xf numFmtId="0" fontId="8" fillId="2" borderId="37" xfId="2" applyNumberFormat="1" applyFont="1" applyFill="1" applyBorder="1" applyAlignment="1" applyProtection="1">
      <alignment horizontal="left" vertical="top" wrapText="1"/>
      <protection locked="0"/>
    </xf>
    <xf numFmtId="0" fontId="8" fillId="2" borderId="38" xfId="2" applyNumberFormat="1" applyFont="1" applyFill="1" applyBorder="1" applyAlignment="1" applyProtection="1">
      <alignment horizontal="left" vertical="top" wrapText="1"/>
      <protection locked="0"/>
    </xf>
    <xf numFmtId="0" fontId="8" fillId="2" borderId="32" xfId="0" applyNumberFormat="1" applyFont="1" applyFill="1" applyBorder="1" applyAlignment="1" applyProtection="1">
      <alignment horizontal="left" vertical="top" wrapText="1"/>
      <protection locked="0"/>
    </xf>
    <xf numFmtId="0" fontId="8" fillId="2" borderId="31" xfId="2" applyNumberFormat="1" applyFont="1" applyFill="1" applyBorder="1" applyAlignment="1" applyProtection="1">
      <alignment horizontal="left" vertical="top" wrapText="1"/>
      <protection locked="0"/>
    </xf>
    <xf numFmtId="0" fontId="8" fillId="2" borderId="12" xfId="2" applyNumberFormat="1" applyFont="1" applyFill="1" applyBorder="1" applyAlignment="1" applyProtection="1">
      <alignment horizontal="left" vertical="top" wrapText="1"/>
      <protection locked="0"/>
    </xf>
    <xf numFmtId="0" fontId="8" fillId="2" borderId="27" xfId="0" applyNumberFormat="1" applyFont="1" applyFill="1" applyBorder="1" applyAlignment="1" applyProtection="1">
      <alignment horizontal="left" vertical="top" wrapText="1"/>
      <protection locked="0"/>
    </xf>
    <xf numFmtId="0" fontId="8" fillId="2" borderId="26" xfId="2" applyNumberFormat="1" applyFont="1" applyFill="1" applyBorder="1" applyAlignment="1" applyProtection="1">
      <alignment horizontal="left" vertical="top" wrapText="1"/>
      <protection locked="0"/>
    </xf>
    <xf numFmtId="0" fontId="8" fillId="2" borderId="37" xfId="0" applyNumberFormat="1" applyFont="1" applyFill="1" applyBorder="1" applyAlignment="1" applyProtection="1">
      <alignment horizontal="left" vertical="top" wrapText="1"/>
      <protection locked="0"/>
    </xf>
    <xf numFmtId="0" fontId="8" fillId="2" borderId="36" xfId="2" applyNumberFormat="1" applyFont="1" applyFill="1" applyBorder="1" applyAlignment="1" applyProtection="1">
      <alignment horizontal="left" vertical="top" wrapText="1"/>
      <protection locked="0"/>
    </xf>
    <xf numFmtId="49" fontId="0" fillId="0" borderId="0" xfId="0" applyNumberFormat="1"/>
    <xf numFmtId="0" fontId="5" fillId="2" borderId="0" xfId="0" applyFont="1" applyFill="1" applyBorder="1" applyAlignment="1" applyProtection="1">
      <alignment horizontal="left" vertical="center"/>
    </xf>
    <xf numFmtId="0" fontId="0" fillId="0" borderId="0" xfId="0" applyFont="1" applyAlignment="1" applyProtection="1">
      <alignment vertical="top"/>
    </xf>
    <xf numFmtId="0" fontId="5" fillId="2" borderId="0" xfId="0" applyFont="1" applyFill="1" applyBorder="1" applyAlignment="1" applyProtection="1">
      <alignment horizontal="left" vertical="center" wrapText="1"/>
    </xf>
    <xf numFmtId="173" fontId="0" fillId="0" borderId="0" xfId="0" applyNumberFormat="1"/>
    <xf numFmtId="0" fontId="9" fillId="2" borderId="0" xfId="0" applyFont="1" applyFill="1" applyBorder="1" applyAlignment="1" applyProtection="1">
      <alignment horizontal="right" vertical="top" wrapText="1"/>
    </xf>
    <xf numFmtId="0" fontId="8" fillId="0" borderId="1" xfId="0" applyFont="1" applyBorder="1" applyAlignment="1">
      <alignment horizontal="left" vertical="top"/>
    </xf>
    <xf numFmtId="0" fontId="8" fillId="0" borderId="0" xfId="0" applyFont="1" applyAlignment="1">
      <alignment horizontal="left" vertical="top"/>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horizontal="right" vertical="top" wrapText="1"/>
    </xf>
    <xf numFmtId="0" fontId="8" fillId="2" borderId="5" xfId="0" applyFont="1" applyFill="1" applyBorder="1" applyAlignment="1" applyProtection="1">
      <alignment wrapText="1"/>
    </xf>
    <xf numFmtId="0" fontId="8" fillId="0" borderId="0" xfId="0" applyFont="1" applyBorder="1" applyAlignment="1" applyProtection="1">
      <alignment wrapText="1"/>
    </xf>
    <xf numFmtId="0" fontId="9" fillId="2" borderId="6"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26" fillId="2" borderId="0" xfId="0" applyFont="1" applyFill="1" applyAlignment="1" applyProtection="1">
      <alignment horizontal="right" vertical="top" wrapText="1"/>
    </xf>
    <xf numFmtId="0" fontId="20" fillId="4" borderId="0" xfId="0" applyFont="1" applyFill="1"/>
    <xf numFmtId="0" fontId="8" fillId="0" borderId="1" xfId="0" quotePrefix="1" applyNumberFormat="1" applyFont="1" applyBorder="1"/>
    <xf numFmtId="0" fontId="5" fillId="2" borderId="0" xfId="0" applyFont="1" applyFill="1" applyBorder="1" applyAlignment="1" applyProtection="1">
      <alignment horizontal="left" vertical="center" wrapText="1"/>
    </xf>
    <xf numFmtId="0" fontId="5" fillId="2" borderId="0" xfId="0" applyFont="1" applyFill="1" applyAlignment="1">
      <alignment horizontal="left" vertical="center" wrapText="1"/>
    </xf>
    <xf numFmtId="0" fontId="5" fillId="2" borderId="0" xfId="0" applyFont="1" applyFill="1" applyAlignment="1">
      <alignment horizontal="left" vertical="center" wrapText="1"/>
    </xf>
    <xf numFmtId="0" fontId="18" fillId="2" borderId="19" xfId="0" applyFont="1" applyFill="1" applyBorder="1" applyAlignment="1" applyProtection="1">
      <alignment horizontal="left" vertical="top" wrapText="1" indent="1"/>
    </xf>
    <xf numFmtId="0" fontId="5" fillId="2" borderId="18" xfId="0" applyFont="1" applyFill="1" applyBorder="1" applyAlignment="1" applyProtection="1">
      <alignment horizontal="left" vertical="top" wrapText="1" indent="1"/>
    </xf>
    <xf numFmtId="0" fontId="2" fillId="2" borderId="0" xfId="0" applyFont="1" applyFill="1" applyBorder="1" applyAlignment="1" applyProtection="1">
      <alignment horizontal="left" vertical="center" wrapText="1"/>
    </xf>
    <xf numFmtId="0" fontId="13" fillId="2" borderId="0" xfId="0" applyFont="1" applyFill="1" applyBorder="1" applyAlignment="1" applyProtection="1">
      <alignment horizontal="left" vertical="top" wrapText="1"/>
    </xf>
    <xf numFmtId="0" fontId="5" fillId="2" borderId="0" xfId="0" applyFont="1" applyFill="1" applyBorder="1" applyAlignment="1" applyProtection="1">
      <alignment horizontal="left" vertical="top" wrapText="1"/>
    </xf>
    <xf numFmtId="0" fontId="6" fillId="2" borderId="0" xfId="0" applyFont="1" applyFill="1" applyBorder="1" applyAlignment="1" applyProtection="1">
      <alignment horizontal="left" vertical="top" wrapText="1"/>
    </xf>
    <xf numFmtId="0" fontId="5" fillId="2" borderId="0" xfId="0" applyFont="1" applyFill="1" applyAlignment="1">
      <alignment horizontal="left" vertical="top" wrapText="1"/>
    </xf>
    <xf numFmtId="0" fontId="5" fillId="2" borderId="0" xfId="0" applyFont="1" applyFill="1" applyAlignment="1">
      <alignment horizontal="left" vertical="center" wrapText="1"/>
    </xf>
    <xf numFmtId="0" fontId="4" fillId="2" borderId="0" xfId="0" applyFont="1" applyFill="1" applyBorder="1" applyAlignment="1" applyProtection="1">
      <alignment horizontal="left" vertical="top" wrapText="1"/>
    </xf>
    <xf numFmtId="0" fontId="27" fillId="2" borderId="0" xfId="0" applyFont="1" applyFill="1" applyBorder="1" applyAlignment="1" applyProtection="1">
      <alignment horizontal="left" vertical="top" wrapText="1"/>
    </xf>
    <xf numFmtId="0" fontId="16" fillId="0" borderId="0" xfId="0" applyFont="1" applyFill="1" applyBorder="1" applyAlignment="1" applyProtection="1">
      <alignment horizontal="left" vertical="top" wrapText="1"/>
    </xf>
    <xf numFmtId="0" fontId="6" fillId="2" borderId="0" xfId="0" applyFont="1" applyFill="1" applyBorder="1" applyAlignment="1" applyProtection="1">
      <alignment horizontal="left" vertical="center" wrapText="1" indent="1"/>
    </xf>
    <xf numFmtId="0" fontId="11" fillId="3" borderId="6" xfId="0" applyFont="1" applyFill="1" applyBorder="1" applyAlignment="1" applyProtection="1">
      <alignment horizontal="left" vertical="center" wrapText="1" indent="1"/>
    </xf>
    <xf numFmtId="0" fontId="11" fillId="3" borderId="0" xfId="0" applyFont="1" applyFill="1" applyBorder="1" applyAlignment="1" applyProtection="1">
      <alignment horizontal="left" vertical="center" wrapText="1" indent="1"/>
    </xf>
    <xf numFmtId="0" fontId="18" fillId="2" borderId="0" xfId="0" applyFont="1" applyFill="1" applyBorder="1" applyAlignment="1" applyProtection="1">
      <alignment horizontal="left" vertical="top" wrapText="1" indent="1"/>
    </xf>
    <xf numFmtId="0" fontId="19" fillId="2" borderId="0" xfId="0" applyFont="1" applyFill="1" applyBorder="1" applyAlignment="1" applyProtection="1">
      <alignment horizontal="left" vertical="top" wrapText="1" indent="1"/>
    </xf>
    <xf numFmtId="0" fontId="15" fillId="2" borderId="18" xfId="1" applyFont="1" applyFill="1" applyBorder="1" applyAlignment="1" applyProtection="1">
      <alignment horizontal="left" vertical="top" wrapText="1" indent="2"/>
    </xf>
    <xf numFmtId="0" fontId="19" fillId="2" borderId="18" xfId="0" applyFont="1" applyFill="1" applyBorder="1" applyAlignment="1" applyProtection="1">
      <alignment horizontal="left" vertical="top" wrapText="1" indent="2"/>
    </xf>
    <xf numFmtId="0" fontId="5" fillId="2" borderId="0" xfId="0" applyFont="1" applyFill="1" applyBorder="1" applyAlignment="1" applyProtection="1">
      <alignment horizontal="left" vertical="top" wrapText="1" indent="1"/>
    </xf>
    <xf numFmtId="0" fontId="5" fillId="2" borderId="0" xfId="0" applyFont="1" applyFill="1" applyBorder="1" applyAlignment="1" applyProtection="1">
      <alignment horizontal="left" vertical="top" wrapText="1" indent="2"/>
    </xf>
    <xf numFmtId="0" fontId="11" fillId="3" borderId="0" xfId="0" applyFont="1" applyFill="1" applyBorder="1" applyAlignment="1" applyProtection="1">
      <alignment horizontal="right" vertical="center" wrapText="1"/>
    </xf>
    <xf numFmtId="0" fontId="6" fillId="2" borderId="0" xfId="0" applyFont="1" applyFill="1" applyBorder="1" applyAlignment="1" applyProtection="1">
      <alignment horizontal="left" vertical="top" wrapText="1" indent="1"/>
    </xf>
    <xf numFmtId="0" fontId="8" fillId="5" borderId="2" xfId="0" applyNumberFormat="1" applyFont="1" applyFill="1" applyBorder="1" applyAlignment="1" applyProtection="1">
      <alignment horizontal="left" vertical="top" wrapText="1"/>
    </xf>
    <xf numFmtId="1" fontId="8" fillId="5" borderId="3" xfId="0" applyNumberFormat="1" applyFont="1" applyFill="1" applyBorder="1" applyAlignment="1" applyProtection="1">
      <alignment horizontal="left" vertical="top" wrapText="1"/>
    </xf>
    <xf numFmtId="0" fontId="8" fillId="2" borderId="2" xfId="0" applyFont="1" applyFill="1" applyBorder="1" applyAlignment="1" applyProtection="1">
      <alignment horizontal="left" vertical="top" wrapText="1"/>
    </xf>
    <xf numFmtId="0" fontId="8" fillId="2" borderId="3" xfId="0" applyFont="1" applyFill="1" applyBorder="1" applyAlignment="1" applyProtection="1">
      <alignment horizontal="left" vertical="top" wrapText="1"/>
    </xf>
    <xf numFmtId="0" fontId="8" fillId="5" borderId="2" xfId="0" applyFont="1" applyFill="1" applyBorder="1" applyAlignment="1" applyProtection="1">
      <alignment horizontal="left" vertical="top" wrapText="1"/>
    </xf>
    <xf numFmtId="0" fontId="8" fillId="5" borderId="3" xfId="0" applyFont="1" applyFill="1" applyBorder="1" applyAlignment="1" applyProtection="1">
      <alignment horizontal="left" vertical="top" wrapText="1"/>
    </xf>
    <xf numFmtId="0" fontId="9" fillId="2" borderId="6" xfId="0" applyFont="1" applyFill="1" applyBorder="1" applyAlignment="1" applyProtection="1">
      <alignment horizontal="right" vertical="top" wrapText="1"/>
    </xf>
    <xf numFmtId="0" fontId="9" fillId="2" borderId="7" xfId="0" applyFont="1" applyFill="1" applyBorder="1" applyAlignment="1" applyProtection="1">
      <alignment horizontal="right" vertical="top" wrapText="1"/>
    </xf>
    <xf numFmtId="0" fontId="7" fillId="2" borderId="6" xfId="0" applyFont="1" applyFill="1" applyBorder="1" applyAlignment="1" applyProtection="1">
      <alignment horizontal="right" vertical="top" wrapText="1"/>
    </xf>
    <xf numFmtId="0" fontId="7" fillId="2" borderId="7" xfId="0" applyFont="1" applyFill="1" applyBorder="1" applyAlignment="1" applyProtection="1">
      <alignment horizontal="right" vertical="top" wrapText="1"/>
    </xf>
    <xf numFmtId="0" fontId="13" fillId="5" borderId="2" xfId="1" applyFont="1" applyFill="1" applyBorder="1" applyAlignment="1" applyProtection="1">
      <alignment horizontal="left" vertical="top" wrapText="1"/>
    </xf>
    <xf numFmtId="0" fontId="13" fillId="5" borderId="3" xfId="1" applyFont="1" applyFill="1" applyBorder="1" applyAlignment="1" applyProtection="1">
      <alignment horizontal="left" vertical="top" wrapText="1"/>
    </xf>
    <xf numFmtId="0" fontId="11" fillId="3" borderId="22" xfId="0" applyFont="1" applyFill="1" applyBorder="1" applyAlignment="1" applyProtection="1">
      <alignment horizontal="center" wrapText="1"/>
    </xf>
    <xf numFmtId="0" fontId="11" fillId="3" borderId="23" xfId="0" applyFont="1" applyFill="1" applyBorder="1" applyAlignment="1" applyProtection="1">
      <alignment horizontal="center" wrapText="1"/>
    </xf>
    <xf numFmtId="0" fontId="11" fillId="3" borderId="24" xfId="0" applyFont="1" applyFill="1" applyBorder="1" applyAlignment="1" applyProtection="1">
      <alignment horizontal="center" wrapText="1"/>
    </xf>
    <xf numFmtId="0" fontId="8" fillId="5" borderId="17" xfId="0" applyFont="1" applyFill="1" applyBorder="1" applyAlignment="1" applyProtection="1">
      <alignment horizontal="left" vertical="top" wrapText="1"/>
    </xf>
    <xf numFmtId="0" fontId="7" fillId="2" borderId="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horizontal="right" vertical="top" wrapText="1"/>
    </xf>
    <xf numFmtId="0" fontId="8" fillId="2" borderId="5" xfId="0" applyFont="1" applyFill="1" applyBorder="1" applyAlignment="1" applyProtection="1">
      <alignment wrapText="1"/>
    </xf>
    <xf numFmtId="0" fontId="8" fillId="0" borderId="0" xfId="0" applyFont="1" applyBorder="1" applyAlignment="1" applyProtection="1">
      <alignment wrapText="1"/>
    </xf>
    <xf numFmtId="0" fontId="24" fillId="6" borderId="30" xfId="0" applyFont="1" applyFill="1" applyBorder="1" applyAlignment="1" applyProtection="1">
      <alignment horizontal="right" vertical="center" wrapText="1"/>
    </xf>
    <xf numFmtId="0" fontId="24" fillId="6" borderId="21" xfId="0" applyFont="1" applyFill="1" applyBorder="1" applyAlignment="1" applyProtection="1">
      <alignment horizontal="right" vertical="center" wrapText="1"/>
    </xf>
    <xf numFmtId="0" fontId="24" fillId="6" borderId="34" xfId="0" applyFont="1" applyFill="1" applyBorder="1" applyAlignment="1" applyProtection="1">
      <alignment horizontal="right" vertical="center" wrapText="1"/>
    </xf>
    <xf numFmtId="0" fontId="13" fillId="2" borderId="2" xfId="1" applyFont="1" applyFill="1" applyBorder="1" applyAlignment="1" applyProtection="1">
      <alignment horizontal="left" vertical="top" wrapText="1"/>
      <protection locked="0"/>
    </xf>
    <xf numFmtId="0" fontId="13" fillId="2" borderId="3" xfId="1"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0" fontId="8" fillId="2" borderId="3" xfId="0" applyFont="1" applyFill="1" applyBorder="1" applyAlignment="1" applyProtection="1">
      <alignment horizontal="left" vertical="top" wrapText="1"/>
      <protection locked="0"/>
    </xf>
    <xf numFmtId="0" fontId="0" fillId="0" borderId="0" xfId="0" applyBorder="1" applyAlignment="1" applyProtection="1">
      <alignment horizontal="left" wrapText="1"/>
    </xf>
    <xf numFmtId="0" fontId="8" fillId="2" borderId="0" xfId="0" applyFont="1" applyFill="1" applyBorder="1" applyAlignment="1" applyProtection="1">
      <alignment vertical="top" wrapText="1"/>
    </xf>
    <xf numFmtId="0" fontId="8" fillId="2" borderId="2" xfId="0" applyNumberFormat="1" applyFont="1" applyFill="1" applyBorder="1" applyAlignment="1" applyProtection="1">
      <alignment horizontal="left" vertical="top" wrapText="1"/>
      <protection locked="0"/>
    </xf>
    <xf numFmtId="1" fontId="8" fillId="2" borderId="3" xfId="0" applyNumberFormat="1" applyFont="1" applyFill="1" applyBorder="1" applyAlignment="1" applyProtection="1">
      <alignment horizontal="left" vertical="top" wrapText="1"/>
      <protection locked="0"/>
    </xf>
    <xf numFmtId="0" fontId="8" fillId="0" borderId="2" xfId="0" applyFont="1" applyBorder="1" applyAlignment="1" applyProtection="1">
      <alignment horizontal="left" vertical="top" wrapText="1"/>
      <protection locked="0"/>
    </xf>
    <xf numFmtId="0" fontId="8" fillId="0" borderId="17"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6" fillId="2" borderId="0" xfId="0" applyFont="1" applyFill="1" applyBorder="1" applyAlignment="1" applyProtection="1">
      <alignment horizontal="left" vertical="top"/>
    </xf>
    <xf numFmtId="0" fontId="25" fillId="2" borderId="0" xfId="0" applyFont="1" applyFill="1" applyBorder="1" applyAlignment="1" applyProtection="1">
      <alignment horizontal="center" vertical="top"/>
    </xf>
    <xf numFmtId="0" fontId="25" fillId="2" borderId="0" xfId="0" applyFont="1" applyFill="1" applyAlignment="1" applyProtection="1">
      <alignment horizontal="left" vertical="top" wrapText="1"/>
    </xf>
  </cellXfs>
  <cellStyles count="3">
    <cellStyle name="Hyperlink" xfId="1" builtinId="8"/>
    <cellStyle name="Normal" xfId="0" builtinId="0"/>
    <cellStyle name="Percent" xfId="2" builtinId="5"/>
  </cellStyles>
  <dxfs count="0"/>
  <tableStyles count="0" defaultTableStyle="TableStyleMedium2" defaultPivotStyle="PivotStyleLight16"/>
  <colors>
    <mruColors>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MDFeedback@gov.ab.ca" TargetMode="External"/><Relationship Id="rId1" Type="http://schemas.openxmlformats.org/officeDocument/2006/relationships/hyperlink" Target="https://open.alberta.ca/publications/p28p5"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49"/>
  <sheetViews>
    <sheetView tabSelected="1" zoomScaleNormal="100" workbookViewId="0">
      <selection activeCell="M20" sqref="M20"/>
    </sheetView>
  </sheetViews>
  <sheetFormatPr defaultColWidth="8.85546875" defaultRowHeight="15" x14ac:dyDescent="0.25"/>
  <cols>
    <col min="1" max="1" width="3.42578125" style="28" customWidth="1"/>
    <col min="2" max="2" width="14.5703125" style="28" customWidth="1"/>
    <col min="3" max="3" width="44.140625" style="28" customWidth="1"/>
    <col min="4" max="4" width="3.42578125" style="28" customWidth="1"/>
    <col min="5" max="5" width="15.42578125" style="28" customWidth="1"/>
    <col min="6" max="6" width="40" style="28" customWidth="1"/>
    <col min="7" max="7" width="3.42578125" style="28" customWidth="1"/>
    <col min="8" max="8" width="15.140625" style="28" customWidth="1"/>
    <col min="9" max="9" width="39.140625" style="28" customWidth="1"/>
    <col min="10" max="10" width="3.42578125" style="28" customWidth="1"/>
    <col min="11" max="11" width="21.85546875" style="28" customWidth="1"/>
    <col min="12" max="13" width="15.5703125" style="28" bestFit="1" customWidth="1"/>
    <col min="14" max="14" width="20.42578125" style="28" customWidth="1"/>
    <col min="15" max="15" width="21.5703125" style="28" customWidth="1"/>
    <col min="16" max="16" width="19.42578125" style="28" customWidth="1"/>
    <col min="17" max="17" width="41.42578125" style="28" customWidth="1"/>
    <col min="18" max="19" width="38.42578125" style="28" customWidth="1"/>
    <col min="20" max="20" width="41.42578125" style="28" customWidth="1"/>
    <col min="21" max="21" width="23.85546875" style="28" customWidth="1"/>
    <col min="22" max="22" width="3.5703125" style="28" customWidth="1"/>
    <col min="23" max="16384" width="8.85546875" style="28"/>
  </cols>
  <sheetData>
    <row r="1" spans="1:23" s="7" customFormat="1" ht="23.45" customHeight="1" x14ac:dyDescent="0.25">
      <c r="A1" s="207" t="s">
        <v>69</v>
      </c>
      <c r="B1" s="207"/>
      <c r="C1" s="207"/>
      <c r="D1" s="207"/>
      <c r="E1" s="207"/>
      <c r="F1" s="208"/>
      <c r="G1" s="208"/>
      <c r="H1" s="208"/>
      <c r="I1" s="208"/>
      <c r="J1" s="43"/>
      <c r="K1" s="71"/>
      <c r="L1" s="71"/>
      <c r="M1" s="71"/>
      <c r="N1" s="71"/>
      <c r="O1" s="215"/>
      <c r="P1" s="215"/>
      <c r="Q1" s="31"/>
      <c r="R1" s="31"/>
      <c r="S1" s="31"/>
      <c r="T1" s="44"/>
      <c r="U1" s="31"/>
      <c r="V1" s="44"/>
      <c r="W1" s="31"/>
    </row>
    <row r="2" spans="1:23" ht="15.75" customHeight="1" x14ac:dyDescent="0.25">
      <c r="A2" s="216" t="s">
        <v>261</v>
      </c>
      <c r="B2" s="216"/>
      <c r="C2" s="216"/>
      <c r="D2" s="216"/>
      <c r="E2" s="216"/>
      <c r="F2" s="216"/>
      <c r="G2" s="216"/>
      <c r="H2" s="216"/>
      <c r="I2" s="2"/>
      <c r="J2" s="2"/>
      <c r="K2" s="31"/>
      <c r="L2" s="31"/>
      <c r="M2" s="31"/>
      <c r="N2" s="31"/>
      <c r="O2" s="31"/>
      <c r="P2" s="44"/>
      <c r="Q2" s="44"/>
      <c r="R2" s="44"/>
      <c r="S2" s="44"/>
      <c r="T2" s="44"/>
      <c r="U2" s="44"/>
      <c r="V2" s="44"/>
      <c r="W2" s="42"/>
    </row>
    <row r="3" spans="1:23" ht="17.25" customHeight="1" x14ac:dyDescent="0.25">
      <c r="A3" s="217" t="s">
        <v>72</v>
      </c>
      <c r="B3" s="218"/>
      <c r="C3" s="218"/>
      <c r="D3" s="218"/>
      <c r="E3" s="218"/>
      <c r="F3" s="218"/>
      <c r="G3" s="218"/>
      <c r="H3" s="218"/>
      <c r="I3" s="218"/>
      <c r="J3" s="218"/>
      <c r="K3" s="31"/>
      <c r="L3" s="31"/>
      <c r="M3" s="31"/>
      <c r="N3" s="31"/>
      <c r="O3" s="31"/>
      <c r="P3" s="44"/>
      <c r="Q3" s="44"/>
      <c r="R3" s="44"/>
      <c r="S3" s="44"/>
      <c r="T3" s="44"/>
      <c r="U3" s="44"/>
      <c r="V3" s="44"/>
      <c r="W3" s="42"/>
    </row>
    <row r="4" spans="1:23" ht="35.25" customHeight="1" x14ac:dyDescent="0.25">
      <c r="A4" s="206" t="s">
        <v>238</v>
      </c>
      <c r="B4" s="206"/>
      <c r="C4" s="206"/>
      <c r="D4" s="206"/>
      <c r="E4" s="206"/>
      <c r="F4" s="206"/>
      <c r="G4" s="206"/>
      <c r="H4" s="206"/>
      <c r="I4" s="206"/>
      <c r="J4" s="45"/>
      <c r="K4" s="31"/>
      <c r="L4" s="31"/>
      <c r="M4" s="31"/>
      <c r="N4" s="31"/>
      <c r="O4" s="31"/>
      <c r="P4" s="44"/>
      <c r="Q4" s="44"/>
      <c r="R4" s="44"/>
      <c r="S4" s="44"/>
      <c r="T4" s="44"/>
      <c r="U4" s="44"/>
      <c r="V4" s="44"/>
      <c r="W4" s="42"/>
    </row>
    <row r="5" spans="1:23" x14ac:dyDescent="0.25">
      <c r="A5" s="219" t="s">
        <v>73</v>
      </c>
      <c r="B5" s="219"/>
      <c r="C5" s="219"/>
      <c r="D5" s="219"/>
      <c r="E5" s="219"/>
      <c r="F5" s="219"/>
      <c r="G5" s="219"/>
      <c r="H5" s="219"/>
      <c r="I5" s="72"/>
      <c r="J5" s="2"/>
      <c r="K5" s="31"/>
      <c r="L5" s="31"/>
      <c r="M5" s="31"/>
      <c r="N5" s="31"/>
      <c r="O5" s="44"/>
      <c r="P5" s="44"/>
      <c r="Q5" s="44"/>
      <c r="R5" s="44"/>
      <c r="S5" s="44"/>
      <c r="T5" s="44"/>
      <c r="U5" s="44"/>
      <c r="V5" s="44"/>
      <c r="W5" s="42"/>
    </row>
    <row r="6" spans="1:23" ht="12.75" customHeight="1" x14ac:dyDescent="0.25">
      <c r="A6" s="220" t="s">
        <v>234</v>
      </c>
      <c r="B6" s="220"/>
      <c r="C6" s="220"/>
      <c r="D6" s="220"/>
      <c r="E6" s="220"/>
      <c r="F6" s="220"/>
      <c r="G6" s="220"/>
      <c r="H6" s="220"/>
      <c r="I6" s="220"/>
      <c r="J6" s="2"/>
      <c r="K6" s="31"/>
      <c r="L6" s="31"/>
      <c r="M6" s="31"/>
      <c r="N6" s="31"/>
      <c r="O6" s="44"/>
      <c r="P6" s="44"/>
      <c r="Q6" s="44"/>
      <c r="R6" s="44"/>
      <c r="S6" s="44"/>
      <c r="T6" s="44"/>
      <c r="U6" s="44"/>
      <c r="V6" s="44"/>
      <c r="W6" s="42"/>
    </row>
    <row r="7" spans="1:23" ht="12.6" customHeight="1" x14ac:dyDescent="0.25">
      <c r="A7" s="224" t="s">
        <v>239</v>
      </c>
      <c r="B7" s="224"/>
      <c r="C7" s="224"/>
      <c r="D7" s="224"/>
      <c r="E7" s="224"/>
      <c r="F7" s="224"/>
      <c r="G7" s="224"/>
      <c r="H7" s="224"/>
      <c r="I7" s="224"/>
      <c r="J7" s="2"/>
      <c r="K7" s="31"/>
      <c r="L7" s="31"/>
      <c r="M7" s="31"/>
      <c r="N7" s="31"/>
      <c r="O7" s="44"/>
      <c r="P7" s="44"/>
      <c r="Q7" s="44"/>
      <c r="R7" s="44"/>
      <c r="S7" s="44"/>
      <c r="T7" s="44"/>
      <c r="U7" s="44"/>
      <c r="V7" s="44"/>
      <c r="W7" s="42"/>
    </row>
    <row r="8" spans="1:23" ht="7.5" customHeight="1" x14ac:dyDescent="0.25">
      <c r="A8" s="221"/>
      <c r="B8" s="222"/>
      <c r="C8" s="222"/>
      <c r="D8" s="222"/>
      <c r="E8" s="222"/>
      <c r="F8" s="222"/>
      <c r="G8" s="222"/>
      <c r="H8" s="222"/>
      <c r="I8" s="222"/>
      <c r="J8" s="2"/>
      <c r="K8" s="31"/>
      <c r="L8" s="31"/>
      <c r="M8" s="31"/>
      <c r="N8" s="31"/>
      <c r="O8" s="44"/>
      <c r="P8" s="44"/>
      <c r="Q8" s="44"/>
      <c r="R8" s="44"/>
      <c r="S8" s="44"/>
      <c r="T8" s="44"/>
      <c r="U8" s="44"/>
      <c r="V8" s="44"/>
      <c r="W8" s="42"/>
    </row>
    <row r="9" spans="1:23" ht="15" customHeight="1" x14ac:dyDescent="0.25">
      <c r="A9" s="219" t="s">
        <v>74</v>
      </c>
      <c r="B9" s="219"/>
      <c r="C9" s="219"/>
      <c r="D9" s="219"/>
      <c r="E9" s="219"/>
      <c r="F9" s="219"/>
      <c r="G9" s="219"/>
      <c r="H9" s="219"/>
      <c r="I9" s="41"/>
      <c r="J9" s="2"/>
      <c r="K9" s="31"/>
      <c r="L9" s="31"/>
      <c r="M9" s="31"/>
      <c r="N9" s="31"/>
      <c r="O9" s="44"/>
      <c r="P9" s="44"/>
      <c r="Q9" s="44"/>
      <c r="R9" s="44"/>
      <c r="S9" s="44"/>
      <c r="T9" s="44"/>
      <c r="U9" s="44"/>
      <c r="V9" s="44"/>
      <c r="W9" s="42"/>
    </row>
    <row r="10" spans="1:23" ht="12.75" customHeight="1" x14ac:dyDescent="0.25">
      <c r="A10" s="223" t="s">
        <v>198</v>
      </c>
      <c r="B10" s="223"/>
      <c r="C10" s="223"/>
      <c r="D10" s="223"/>
      <c r="E10" s="223"/>
      <c r="F10" s="223"/>
      <c r="G10" s="223"/>
      <c r="H10" s="223"/>
      <c r="I10" s="223"/>
      <c r="J10" s="2"/>
      <c r="K10" s="31"/>
      <c r="L10" s="31"/>
      <c r="M10" s="31"/>
      <c r="N10" s="31"/>
      <c r="O10" s="44"/>
      <c r="P10" s="44"/>
      <c r="Q10" s="44"/>
      <c r="R10" s="44"/>
      <c r="S10" s="44"/>
      <c r="T10" s="44"/>
      <c r="U10" s="44"/>
      <c r="V10" s="44"/>
      <c r="W10" s="42"/>
    </row>
    <row r="11" spans="1:23" ht="12.75" customHeight="1" x14ac:dyDescent="0.25">
      <c r="A11" s="223" t="s">
        <v>195</v>
      </c>
      <c r="B11" s="220"/>
      <c r="C11" s="220"/>
      <c r="D11" s="220"/>
      <c r="E11" s="220"/>
      <c r="F11" s="220"/>
      <c r="G11" s="220"/>
      <c r="H11" s="220"/>
      <c r="I11" s="220"/>
      <c r="J11" s="2"/>
      <c r="K11" s="31"/>
      <c r="L11" s="31"/>
      <c r="M11" s="31"/>
      <c r="N11" s="31"/>
      <c r="O11" s="44"/>
      <c r="P11" s="44"/>
      <c r="Q11" s="44"/>
      <c r="R11" s="44"/>
      <c r="S11" s="44"/>
      <c r="T11" s="44"/>
      <c r="U11" s="44"/>
      <c r="V11" s="44"/>
      <c r="W11" s="42"/>
    </row>
    <row r="12" spans="1:23" ht="12.75" customHeight="1" x14ac:dyDescent="0.25">
      <c r="A12" s="223" t="s">
        <v>235</v>
      </c>
      <c r="B12" s="220"/>
      <c r="C12" s="220"/>
      <c r="D12" s="220"/>
      <c r="E12" s="220"/>
      <c r="F12" s="220"/>
      <c r="G12" s="220"/>
      <c r="H12" s="220"/>
      <c r="I12" s="220"/>
      <c r="J12" s="2"/>
      <c r="K12" s="31"/>
      <c r="L12" s="31"/>
      <c r="M12" s="31"/>
      <c r="N12" s="31"/>
      <c r="O12" s="44"/>
      <c r="P12" s="44"/>
      <c r="Q12" s="44"/>
      <c r="R12" s="44"/>
      <c r="S12" s="44"/>
      <c r="T12" s="44"/>
      <c r="U12" s="44"/>
      <c r="V12" s="44"/>
      <c r="W12" s="42"/>
    </row>
    <row r="13" spans="1:23" ht="7.5" customHeight="1" x14ac:dyDescent="0.25">
      <c r="A13" s="221"/>
      <c r="B13" s="222"/>
      <c r="C13" s="222"/>
      <c r="D13" s="222"/>
      <c r="E13" s="222"/>
      <c r="F13" s="222"/>
      <c r="G13" s="222"/>
      <c r="H13" s="222"/>
      <c r="I13" s="222"/>
      <c r="J13" s="2"/>
      <c r="K13" s="31"/>
      <c r="L13" s="31"/>
      <c r="M13" s="31"/>
      <c r="N13" s="31"/>
      <c r="O13" s="44"/>
      <c r="P13" s="44"/>
      <c r="Q13" s="44"/>
      <c r="R13" s="44"/>
      <c r="S13" s="44"/>
      <c r="T13" s="44"/>
      <c r="U13" s="44"/>
      <c r="V13" s="44"/>
      <c r="W13" s="42"/>
    </row>
    <row r="14" spans="1:23" ht="15" customHeight="1" x14ac:dyDescent="0.25">
      <c r="A14" s="219" t="s">
        <v>75</v>
      </c>
      <c r="B14" s="219"/>
      <c r="C14" s="219"/>
      <c r="D14" s="219"/>
      <c r="E14" s="219"/>
      <c r="F14" s="219"/>
      <c r="G14" s="219"/>
      <c r="H14" s="219"/>
      <c r="I14" s="41"/>
      <c r="J14" s="2"/>
      <c r="K14" s="31"/>
      <c r="L14" s="31"/>
      <c r="M14" s="31"/>
      <c r="N14" s="31"/>
      <c r="O14" s="44"/>
      <c r="P14" s="44"/>
      <c r="Q14" s="44"/>
      <c r="R14" s="44"/>
      <c r="S14" s="44"/>
      <c r="T14" s="44"/>
      <c r="U14" s="44"/>
      <c r="V14" s="44"/>
      <c r="W14" s="42"/>
    </row>
    <row r="15" spans="1:23" ht="15" customHeight="1" x14ac:dyDescent="0.25">
      <c r="A15" s="46" t="s">
        <v>76</v>
      </c>
      <c r="B15" s="209" t="s">
        <v>77</v>
      </c>
      <c r="C15" s="209"/>
      <c r="D15" s="209"/>
      <c r="E15" s="209"/>
      <c r="F15" s="209"/>
      <c r="G15" s="209"/>
      <c r="H15" s="209"/>
      <c r="I15" s="209"/>
      <c r="J15" s="2"/>
      <c r="K15" s="31"/>
      <c r="L15" s="31"/>
      <c r="M15" s="31"/>
      <c r="N15" s="31"/>
      <c r="O15" s="44"/>
      <c r="P15" s="44"/>
      <c r="Q15" s="44"/>
      <c r="R15" s="44"/>
      <c r="S15" s="44"/>
      <c r="T15" s="44"/>
      <c r="U15" s="44"/>
      <c r="V15" s="44"/>
      <c r="W15" s="42"/>
    </row>
    <row r="16" spans="1:23" s="7" customFormat="1" ht="27" customHeight="1" x14ac:dyDescent="0.25">
      <c r="A16" s="46" t="s">
        <v>76</v>
      </c>
      <c r="B16" s="213" t="s">
        <v>196</v>
      </c>
      <c r="C16" s="213"/>
      <c r="D16" s="213"/>
      <c r="E16" s="213"/>
      <c r="F16" s="213"/>
      <c r="G16" s="213"/>
      <c r="H16" s="213"/>
      <c r="I16" s="213"/>
      <c r="J16" s="2"/>
      <c r="K16" s="31"/>
      <c r="L16" s="47"/>
      <c r="M16" s="47"/>
      <c r="N16" s="31"/>
      <c r="O16" s="48"/>
      <c r="P16" s="49"/>
      <c r="Q16" s="49"/>
      <c r="R16" s="49"/>
      <c r="S16" s="49"/>
      <c r="T16" s="49"/>
      <c r="U16" s="49"/>
      <c r="V16" s="49"/>
      <c r="W16" s="31"/>
    </row>
    <row r="17" spans="1:23" ht="27" customHeight="1" x14ac:dyDescent="0.25">
      <c r="A17" s="46" t="s">
        <v>76</v>
      </c>
      <c r="B17" s="209" t="s">
        <v>230</v>
      </c>
      <c r="C17" s="209"/>
      <c r="D17" s="209"/>
      <c r="E17" s="209"/>
      <c r="F17" s="209"/>
      <c r="G17" s="209"/>
      <c r="H17" s="209"/>
      <c r="I17" s="209"/>
      <c r="J17" s="2"/>
      <c r="K17" s="31"/>
      <c r="L17" s="31"/>
      <c r="M17" s="31"/>
      <c r="N17" s="31"/>
      <c r="O17" s="44"/>
      <c r="P17" s="44"/>
      <c r="Q17" s="44"/>
      <c r="R17" s="44"/>
      <c r="S17" s="44"/>
      <c r="T17" s="44"/>
      <c r="U17" s="44"/>
      <c r="V17" s="44"/>
      <c r="W17" s="42"/>
    </row>
    <row r="18" spans="1:23" ht="15" customHeight="1" x14ac:dyDescent="0.25">
      <c r="A18" s="199" t="s">
        <v>76</v>
      </c>
      <c r="B18" s="214" t="s">
        <v>237</v>
      </c>
      <c r="C18" s="214"/>
      <c r="D18" s="214"/>
      <c r="E18" s="214"/>
      <c r="F18" s="214"/>
      <c r="G18" s="214"/>
      <c r="H18" s="214"/>
      <c r="I18" s="214"/>
      <c r="J18" s="2"/>
      <c r="K18" s="31"/>
      <c r="L18" s="31"/>
      <c r="M18" s="31"/>
      <c r="N18" s="31"/>
      <c r="O18" s="44"/>
      <c r="P18" s="44"/>
      <c r="Q18" s="44"/>
      <c r="R18" s="44"/>
      <c r="S18" s="44"/>
      <c r="T18" s="44"/>
      <c r="U18" s="44"/>
      <c r="V18" s="44"/>
      <c r="W18" s="42"/>
    </row>
    <row r="19" spans="1:23" ht="15" customHeight="1" x14ac:dyDescent="0.25">
      <c r="A19" s="46" t="s">
        <v>76</v>
      </c>
      <c r="B19" s="210" t="s">
        <v>231</v>
      </c>
      <c r="C19" s="210"/>
      <c r="D19" s="210"/>
      <c r="E19" s="210"/>
      <c r="F19" s="210"/>
      <c r="G19" s="210"/>
      <c r="H19" s="210"/>
      <c r="I19" s="210"/>
      <c r="J19" s="2"/>
      <c r="K19" s="31"/>
      <c r="L19" s="31"/>
      <c r="M19" s="31"/>
      <c r="N19" s="31"/>
      <c r="O19" s="44"/>
      <c r="P19" s="44"/>
      <c r="Q19" s="44"/>
      <c r="R19" s="44"/>
      <c r="S19" s="44"/>
      <c r="T19" s="44"/>
      <c r="U19" s="44"/>
      <c r="V19" s="44"/>
      <c r="W19" s="42"/>
    </row>
    <row r="20" spans="1:23" ht="27" customHeight="1" x14ac:dyDescent="0.25">
      <c r="A20" s="46" t="s">
        <v>76</v>
      </c>
      <c r="B20" s="209" t="s">
        <v>197</v>
      </c>
      <c r="C20" s="209"/>
      <c r="D20" s="209"/>
      <c r="E20" s="209"/>
      <c r="F20" s="209"/>
      <c r="G20" s="209"/>
      <c r="H20" s="209"/>
      <c r="I20" s="209"/>
      <c r="J20" s="2"/>
      <c r="K20" s="31"/>
      <c r="L20" s="31"/>
      <c r="M20" s="31"/>
      <c r="N20" s="31"/>
      <c r="O20" s="44"/>
      <c r="P20" s="44"/>
      <c r="Q20" s="44"/>
      <c r="R20" s="44"/>
      <c r="S20" s="44"/>
      <c r="T20" s="44"/>
      <c r="U20" s="44"/>
      <c r="V20" s="44"/>
      <c r="W20" s="42"/>
    </row>
    <row r="21" spans="1:23" ht="15" customHeight="1" x14ac:dyDescent="0.25">
      <c r="A21" s="46" t="s">
        <v>76</v>
      </c>
      <c r="B21" s="210" t="s">
        <v>236</v>
      </c>
      <c r="C21" s="210"/>
      <c r="D21" s="210"/>
      <c r="E21" s="210"/>
      <c r="F21" s="210"/>
      <c r="G21" s="210"/>
      <c r="H21" s="210"/>
      <c r="I21" s="210"/>
      <c r="J21" s="2"/>
      <c r="K21" s="31"/>
      <c r="L21" s="31"/>
      <c r="M21" s="31"/>
      <c r="N21" s="31"/>
      <c r="O21" s="44"/>
      <c r="P21" s="44"/>
      <c r="Q21" s="44"/>
      <c r="R21" s="44"/>
      <c r="S21" s="44"/>
      <c r="T21" s="44"/>
      <c r="U21" s="44"/>
      <c r="V21" s="44"/>
      <c r="W21" s="42"/>
    </row>
    <row r="22" spans="1:23" x14ac:dyDescent="0.25">
      <c r="A22" s="46" t="s">
        <v>76</v>
      </c>
      <c r="B22" s="211" t="s">
        <v>273</v>
      </c>
      <c r="C22" s="211"/>
      <c r="D22" s="211"/>
      <c r="E22" s="211"/>
      <c r="F22" s="211"/>
      <c r="G22" s="211"/>
      <c r="H22" s="211"/>
      <c r="I22" s="211"/>
      <c r="J22" s="2"/>
      <c r="K22" s="31"/>
      <c r="L22" s="31"/>
      <c r="M22" s="31"/>
      <c r="N22" s="31"/>
      <c r="O22" s="44"/>
      <c r="P22" s="44"/>
      <c r="Q22" s="44"/>
      <c r="R22" s="44"/>
      <c r="S22" s="44"/>
      <c r="T22" s="44"/>
      <c r="U22" s="44"/>
      <c r="V22" s="44"/>
      <c r="W22" s="42"/>
    </row>
    <row r="23" spans="1:23" x14ac:dyDescent="0.25">
      <c r="A23" s="50"/>
      <c r="B23" s="211" t="s">
        <v>272</v>
      </c>
      <c r="C23" s="211"/>
      <c r="D23" s="211"/>
      <c r="E23" s="211"/>
      <c r="F23" s="211"/>
      <c r="G23" s="211"/>
      <c r="H23" s="211"/>
      <c r="I23" s="211"/>
      <c r="J23" s="54"/>
      <c r="K23" s="31"/>
      <c r="L23" s="31"/>
      <c r="M23" s="31"/>
      <c r="N23" s="31"/>
      <c r="O23" s="44"/>
      <c r="P23" s="44"/>
      <c r="Q23" s="44"/>
      <c r="R23" s="44"/>
      <c r="S23" s="44"/>
      <c r="T23" s="44"/>
      <c r="U23" s="44"/>
      <c r="V23" s="44"/>
      <c r="W23" s="42"/>
    </row>
    <row r="24" spans="1:23" s="53" customFormat="1" ht="15" customHeight="1" x14ac:dyDescent="0.25">
      <c r="A24" s="51"/>
      <c r="B24" s="212" t="s">
        <v>260</v>
      </c>
      <c r="C24" s="212"/>
      <c r="D24" s="212"/>
      <c r="E24" s="212"/>
      <c r="F24" s="212"/>
      <c r="G24" s="212"/>
      <c r="H24" s="212"/>
      <c r="I24" s="212"/>
      <c r="J24" s="51"/>
      <c r="K24" s="52"/>
      <c r="L24" s="52"/>
      <c r="M24" s="52"/>
      <c r="N24" s="52"/>
      <c r="O24" s="52"/>
      <c r="P24" s="52"/>
      <c r="Q24" s="52"/>
      <c r="R24" s="52"/>
      <c r="S24" s="52"/>
      <c r="T24" s="52"/>
      <c r="U24" s="52"/>
      <c r="V24" s="52"/>
      <c r="W24" s="52"/>
    </row>
    <row r="25" spans="1:23" ht="9.75" customHeight="1" x14ac:dyDescent="0.25">
      <c r="A25" s="45"/>
      <c r="B25" s="45"/>
      <c r="C25" s="45"/>
      <c r="D25" s="45"/>
      <c r="E25" s="45"/>
      <c r="F25" s="45"/>
      <c r="G25" s="45"/>
      <c r="H25" s="45"/>
      <c r="I25" s="45"/>
      <c r="J25" s="45"/>
    </row>
    <row r="26" spans="1:23" x14ac:dyDescent="0.25">
      <c r="A26" s="205" t="s">
        <v>200</v>
      </c>
      <c r="B26" s="205"/>
      <c r="C26" s="205"/>
      <c r="D26" s="205"/>
      <c r="E26" s="205"/>
      <c r="F26" s="205"/>
      <c r="G26" s="205"/>
      <c r="H26" s="205"/>
      <c r="I26" s="67"/>
      <c r="J26" s="68"/>
    </row>
    <row r="27" spans="1:23" ht="14.25" customHeight="1" x14ac:dyDescent="0.25">
      <c r="A27" s="51"/>
      <c r="B27" s="69" t="s">
        <v>201</v>
      </c>
      <c r="C27" s="69" t="s">
        <v>202</v>
      </c>
      <c r="D27" s="70"/>
      <c r="E27" s="69" t="s">
        <v>201</v>
      </c>
      <c r="F27" s="69" t="s">
        <v>202</v>
      </c>
      <c r="G27" s="70"/>
      <c r="H27" s="69" t="s">
        <v>201</v>
      </c>
      <c r="I27" s="69" t="s">
        <v>202</v>
      </c>
      <c r="J27" s="51"/>
    </row>
    <row r="28" spans="1:23" ht="14.25" customHeight="1" x14ac:dyDescent="0.25">
      <c r="A28" s="51"/>
      <c r="B28" s="70" t="s">
        <v>149</v>
      </c>
      <c r="C28" s="70" t="s">
        <v>203</v>
      </c>
      <c r="D28" s="70"/>
      <c r="E28" s="202" t="s">
        <v>165</v>
      </c>
      <c r="F28" s="202" t="s">
        <v>209</v>
      </c>
      <c r="G28" s="70"/>
      <c r="H28" s="202" t="s">
        <v>180</v>
      </c>
      <c r="I28" s="202" t="s">
        <v>218</v>
      </c>
      <c r="J28" s="51"/>
    </row>
    <row r="29" spans="1:23" ht="14.25" customHeight="1" x14ac:dyDescent="0.25">
      <c r="A29" s="51"/>
      <c r="B29" s="70" t="s">
        <v>169</v>
      </c>
      <c r="C29" s="70" t="s">
        <v>204</v>
      </c>
      <c r="D29" s="70"/>
      <c r="E29" s="202" t="s">
        <v>90</v>
      </c>
      <c r="F29" s="202" t="s">
        <v>210</v>
      </c>
      <c r="G29" s="70"/>
      <c r="H29" s="202" t="s">
        <v>162</v>
      </c>
      <c r="I29" s="202" t="s">
        <v>219</v>
      </c>
      <c r="J29" s="188"/>
    </row>
    <row r="30" spans="1:23" ht="14.25" customHeight="1" x14ac:dyDescent="0.25">
      <c r="A30" s="51"/>
      <c r="B30" s="70" t="s">
        <v>170</v>
      </c>
      <c r="C30" s="70" t="s">
        <v>205</v>
      </c>
      <c r="D30" s="70"/>
      <c r="E30" s="202" t="s">
        <v>157</v>
      </c>
      <c r="F30" s="202" t="s">
        <v>211</v>
      </c>
      <c r="G30" s="70"/>
      <c r="H30" s="202" t="s">
        <v>163</v>
      </c>
      <c r="I30" s="202" t="s">
        <v>220</v>
      </c>
      <c r="J30" s="51"/>
    </row>
    <row r="31" spans="1:23" ht="14.25" customHeight="1" x14ac:dyDescent="0.25">
      <c r="A31" s="51"/>
      <c r="B31" s="70" t="s">
        <v>256</v>
      </c>
      <c r="C31" s="70" t="s">
        <v>206</v>
      </c>
      <c r="D31" s="70"/>
      <c r="E31" s="202" t="s">
        <v>176</v>
      </c>
      <c r="F31" s="202" t="s">
        <v>214</v>
      </c>
      <c r="G31" s="70"/>
      <c r="H31" s="202" t="s">
        <v>162</v>
      </c>
      <c r="I31" s="202" t="s">
        <v>219</v>
      </c>
      <c r="J31" s="51"/>
    </row>
    <row r="32" spans="1:23" ht="14.25" customHeight="1" x14ac:dyDescent="0.25">
      <c r="A32" s="51"/>
      <c r="B32" s="204" t="s">
        <v>262</v>
      </c>
      <c r="C32" s="204" t="s">
        <v>267</v>
      </c>
      <c r="D32" s="70"/>
      <c r="E32" s="202" t="s">
        <v>181</v>
      </c>
      <c r="F32" s="202" t="s">
        <v>215</v>
      </c>
      <c r="G32" s="70"/>
      <c r="H32" s="204" t="s">
        <v>257</v>
      </c>
      <c r="I32" s="204" t="s">
        <v>258</v>
      </c>
      <c r="J32" s="51"/>
    </row>
    <row r="33" spans="1:10" ht="14.25" customHeight="1" x14ac:dyDescent="0.25">
      <c r="A33" s="51"/>
      <c r="B33" s="204" t="s">
        <v>263</v>
      </c>
      <c r="C33" s="204" t="s">
        <v>268</v>
      </c>
      <c r="D33" s="70"/>
      <c r="E33" s="202" t="s">
        <v>177</v>
      </c>
      <c r="F33" s="202" t="s">
        <v>212</v>
      </c>
      <c r="G33" s="70"/>
      <c r="H33" s="203" t="s">
        <v>265</v>
      </c>
      <c r="I33" s="203" t="s">
        <v>270</v>
      </c>
      <c r="J33" s="51"/>
    </row>
    <row r="34" spans="1:10" ht="14.25" customHeight="1" x14ac:dyDescent="0.25">
      <c r="A34" s="51"/>
      <c r="B34" s="204" t="s">
        <v>264</v>
      </c>
      <c r="C34" s="204" t="s">
        <v>269</v>
      </c>
      <c r="D34" s="202"/>
      <c r="E34" s="202" t="s">
        <v>171</v>
      </c>
      <c r="F34" s="202" t="s">
        <v>213</v>
      </c>
      <c r="G34" s="202"/>
      <c r="H34" s="204" t="s">
        <v>266</v>
      </c>
      <c r="I34" s="204" t="s">
        <v>271</v>
      </c>
      <c r="J34" s="51"/>
    </row>
    <row r="35" spans="1:10" ht="14.25" customHeight="1" x14ac:dyDescent="0.25">
      <c r="A35" s="51"/>
      <c r="B35" s="202" t="s">
        <v>164</v>
      </c>
      <c r="C35" s="202" t="s">
        <v>207</v>
      </c>
      <c r="D35" s="202"/>
      <c r="E35" s="202" t="s">
        <v>158</v>
      </c>
      <c r="F35" s="202" t="s">
        <v>216</v>
      </c>
      <c r="G35" s="202"/>
      <c r="H35" s="202"/>
      <c r="I35" s="202"/>
      <c r="J35" s="51"/>
    </row>
    <row r="36" spans="1:10" ht="14.25" customHeight="1" x14ac:dyDescent="0.25">
      <c r="A36" s="51"/>
      <c r="B36" s="202" t="s">
        <v>166</v>
      </c>
      <c r="C36" s="202" t="s">
        <v>208</v>
      </c>
      <c r="D36" s="202"/>
      <c r="E36" s="202" t="s">
        <v>159</v>
      </c>
      <c r="F36" s="202" t="s">
        <v>217</v>
      </c>
      <c r="G36" s="202"/>
      <c r="H36" s="202"/>
      <c r="I36" s="202"/>
      <c r="J36" s="51"/>
    </row>
    <row r="37" spans="1:10" x14ac:dyDescent="0.25">
      <c r="A37" s="45"/>
      <c r="B37" s="45"/>
      <c r="C37" s="45"/>
      <c r="D37" s="45"/>
      <c r="E37" s="45"/>
      <c r="F37" s="45"/>
      <c r="G37" s="45"/>
      <c r="H37" s="45"/>
      <c r="I37" s="45"/>
      <c r="J37" s="45"/>
    </row>
    <row r="38" spans="1:10" x14ac:dyDescent="0.25">
      <c r="A38" s="205" t="s">
        <v>232</v>
      </c>
      <c r="B38" s="205"/>
      <c r="C38" s="205"/>
      <c r="D38" s="205"/>
      <c r="E38" s="205"/>
      <c r="F38" s="205"/>
      <c r="G38" s="205"/>
      <c r="H38" s="205"/>
      <c r="I38" s="186"/>
      <c r="J38" s="186"/>
    </row>
    <row r="39" spans="1:10" s="187" customFormat="1" ht="14.25" customHeight="1" x14ac:dyDescent="0.25">
      <c r="A39" s="186"/>
      <c r="B39" s="186" t="s">
        <v>150</v>
      </c>
      <c r="C39" s="186"/>
      <c r="D39" s="186"/>
      <c r="E39" s="186" t="s">
        <v>259</v>
      </c>
      <c r="F39" s="186"/>
      <c r="G39" s="186"/>
      <c r="H39" s="186" t="s">
        <v>175</v>
      </c>
      <c r="I39" s="186"/>
      <c r="J39" s="186"/>
    </row>
    <row r="40" spans="1:10" s="187" customFormat="1" ht="14.25" customHeight="1" x14ac:dyDescent="0.25">
      <c r="A40" s="186"/>
      <c r="B40" s="186" t="s">
        <v>151</v>
      </c>
      <c r="C40" s="186"/>
      <c r="D40" s="186"/>
      <c r="E40" s="186" t="s">
        <v>244</v>
      </c>
      <c r="F40" s="186"/>
      <c r="G40" s="186"/>
      <c r="H40" s="186" t="s">
        <v>179</v>
      </c>
      <c r="I40" s="186"/>
      <c r="J40" s="186"/>
    </row>
    <row r="41" spans="1:10" s="187" customFormat="1" ht="14.25" customHeight="1" x14ac:dyDescent="0.25">
      <c r="A41" s="186"/>
      <c r="B41" s="186" t="s">
        <v>152</v>
      </c>
      <c r="C41" s="186"/>
      <c r="D41" s="186"/>
      <c r="E41" s="186" t="s">
        <v>168</v>
      </c>
      <c r="F41" s="186"/>
      <c r="G41" s="186"/>
      <c r="H41" s="186" t="s">
        <v>247</v>
      </c>
      <c r="I41" s="186"/>
      <c r="J41" s="186"/>
    </row>
    <row r="42" spans="1:10" s="187" customFormat="1" ht="14.25" customHeight="1" x14ac:dyDescent="0.25">
      <c r="A42" s="186"/>
      <c r="B42" s="186" t="s">
        <v>153</v>
      </c>
      <c r="C42" s="186"/>
      <c r="D42" s="186"/>
      <c r="E42" s="186" t="s">
        <v>245</v>
      </c>
      <c r="F42" s="186"/>
      <c r="G42" s="186"/>
      <c r="H42" s="186" t="s">
        <v>182</v>
      </c>
      <c r="I42" s="186"/>
      <c r="J42" s="186"/>
    </row>
    <row r="43" spans="1:10" s="187" customFormat="1" ht="14.25" customHeight="1" x14ac:dyDescent="0.25">
      <c r="A43" s="186"/>
      <c r="B43" s="186" t="s">
        <v>154</v>
      </c>
      <c r="C43" s="186"/>
      <c r="D43" s="186"/>
      <c r="E43" s="186" t="s">
        <v>246</v>
      </c>
      <c r="F43" s="186"/>
      <c r="G43" s="186"/>
      <c r="H43" s="186" t="s">
        <v>183</v>
      </c>
      <c r="I43" s="186"/>
      <c r="J43" s="186"/>
    </row>
    <row r="44" spans="1:10" s="187" customFormat="1" ht="14.25" customHeight="1" x14ac:dyDescent="0.25">
      <c r="A44" s="186"/>
      <c r="B44" s="186" t="s">
        <v>155</v>
      </c>
      <c r="C44" s="186"/>
      <c r="D44" s="186"/>
      <c r="E44" s="186" t="s">
        <v>193</v>
      </c>
      <c r="F44" s="186"/>
      <c r="G44" s="186"/>
      <c r="H44" s="186" t="s">
        <v>184</v>
      </c>
      <c r="I44" s="186"/>
      <c r="J44" s="186"/>
    </row>
    <row r="45" spans="1:10" s="187" customFormat="1" ht="14.25" customHeight="1" x14ac:dyDescent="0.25">
      <c r="A45" s="186"/>
      <c r="B45" s="186" t="s">
        <v>156</v>
      </c>
      <c r="C45" s="186"/>
      <c r="D45" s="186"/>
      <c r="E45" s="186" t="s">
        <v>172</v>
      </c>
      <c r="F45" s="186"/>
      <c r="G45" s="186"/>
      <c r="H45" s="186" t="s">
        <v>185</v>
      </c>
      <c r="I45" s="186"/>
      <c r="J45" s="186"/>
    </row>
    <row r="46" spans="1:10" s="187" customFormat="1" ht="14.25" customHeight="1" x14ac:dyDescent="0.25">
      <c r="A46" s="186"/>
      <c r="B46" s="186" t="s">
        <v>160</v>
      </c>
      <c r="C46" s="186"/>
      <c r="D46" s="186"/>
      <c r="E46" s="186" t="s">
        <v>173</v>
      </c>
      <c r="F46" s="186"/>
      <c r="G46" s="186"/>
      <c r="H46" s="186" t="s">
        <v>186</v>
      </c>
      <c r="I46" s="186"/>
      <c r="J46" s="186"/>
    </row>
    <row r="47" spans="1:10" s="187" customFormat="1" ht="14.25" customHeight="1" x14ac:dyDescent="0.25">
      <c r="A47" s="186"/>
      <c r="B47" s="186" t="s">
        <v>161</v>
      </c>
      <c r="C47" s="186"/>
      <c r="D47" s="186"/>
      <c r="E47" s="186" t="s">
        <v>174</v>
      </c>
      <c r="F47" s="186"/>
      <c r="G47" s="186"/>
      <c r="H47" s="186" t="s">
        <v>187</v>
      </c>
      <c r="I47" s="186"/>
      <c r="J47" s="186"/>
    </row>
    <row r="48" spans="1:10" s="187" customFormat="1" ht="14.25" customHeight="1" x14ac:dyDescent="0.25">
      <c r="A48" s="186"/>
      <c r="B48" s="186" t="s">
        <v>167</v>
      </c>
      <c r="C48" s="186"/>
      <c r="D48" s="186"/>
      <c r="E48" s="186" t="s">
        <v>178</v>
      </c>
      <c r="F48" s="186"/>
      <c r="G48" s="186"/>
      <c r="H48" s="186"/>
      <c r="I48" s="186"/>
      <c r="J48" s="186"/>
    </row>
    <row r="49" spans="1:10" ht="9.75" customHeight="1" x14ac:dyDescent="0.25">
      <c r="A49" s="45"/>
      <c r="B49" s="45"/>
      <c r="C49" s="45"/>
      <c r="D49" s="45"/>
      <c r="E49" s="45"/>
      <c r="F49" s="45"/>
      <c r="G49" s="45"/>
      <c r="H49" s="45"/>
      <c r="I49" s="45"/>
      <c r="J49" s="45"/>
    </row>
  </sheetData>
  <sheetProtection algorithmName="SHA-512" hashValue="7cbdW/5K3UiPww1jzrP0Zw77+F91jX0eCt4q52l+3SGHpHc/ZYSvUK5lzY5qgRsV+hidWZCcCYARzkzsPKWWcQ==" saltValue="BQMqeSGTCbyBnbwq8L0rrA==" spinCount="100000" sheet="1" formatCells="0" formatColumns="0" formatRows="0"/>
  <mergeCells count="28">
    <mergeCell ref="O1:P1"/>
    <mergeCell ref="A2:H2"/>
    <mergeCell ref="A3:J3"/>
    <mergeCell ref="A14:H14"/>
    <mergeCell ref="A5:H5"/>
    <mergeCell ref="A6:I6"/>
    <mergeCell ref="A8:I8"/>
    <mergeCell ref="A9:H9"/>
    <mergeCell ref="A10:I10"/>
    <mergeCell ref="A11:I11"/>
    <mergeCell ref="A12:I12"/>
    <mergeCell ref="A13:I13"/>
    <mergeCell ref="A7:I7"/>
    <mergeCell ref="A38:H38"/>
    <mergeCell ref="A26:H26"/>
    <mergeCell ref="A4:I4"/>
    <mergeCell ref="A1:E1"/>
    <mergeCell ref="F1:I1"/>
    <mergeCell ref="B15:I15"/>
    <mergeCell ref="B21:I21"/>
    <mergeCell ref="B22:I22"/>
    <mergeCell ref="B24:I24"/>
    <mergeCell ref="B16:I16"/>
    <mergeCell ref="B17:I17"/>
    <mergeCell ref="B18:I18"/>
    <mergeCell ref="B19:I19"/>
    <mergeCell ref="B20:I20"/>
    <mergeCell ref="B23:I23"/>
  </mergeCells>
  <hyperlinks>
    <hyperlink ref="B22:I22" r:id="rId1" display="The personal information collected through the AMD Approval Contravention Form (AMD1) is for the purpose of administering Alberta's Air Monitoring Directive. This collection is authorized under section 4(c) of the Protection of Privacy Act (POPA)." xr:uid="{3C4DAAE1-5A7A-4127-9140-15AD9BE61885}"/>
    <hyperlink ref="B23:I23" r:id="rId2" display="If you have any questions about this collection of personal information, you may contact us by email at AMDFeedback@gov.ab.ca or you may write to Alberta Environment and Protected Areas, Air Policy Section, 1st floor, 9820 – 106 Street NW. " xr:uid="{5938DA87-60EE-4220-A9F2-25DA6B9AD423}"/>
  </hyperlinks>
  <pageMargins left="0.7" right="0.7" top="0.81666666666666698" bottom="0.57968750000000002" header="0.4" footer="0.3"/>
  <pageSetup scale="67" fitToHeight="2" orientation="landscape" r:id="rId3"/>
  <headerFooter>
    <oddHeader>&amp;L&amp;G</oddHeader>
    <oddFooter>&amp;R&amp;P&amp;LOctober 2025&amp;CCGA Summary Form (AMD4)_x000D_© 2025 Government of Alberta</oddFooter>
  </headerFooter>
  <rowBreaks count="1" manualBreakCount="1">
    <brk id="25" max="9" man="1"/>
  </rowBreaks>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0"/>
  <sheetViews>
    <sheetView zoomScaleNormal="100" workbookViewId="0">
      <selection sqref="A1:H1"/>
    </sheetView>
  </sheetViews>
  <sheetFormatPr defaultColWidth="8.5703125" defaultRowHeight="15" x14ac:dyDescent="0.25"/>
  <cols>
    <col min="1" max="1" width="19.140625" style="3" customWidth="1"/>
    <col min="2" max="2" width="19.42578125" style="3" customWidth="1"/>
    <col min="3" max="3" width="19" style="3" customWidth="1"/>
    <col min="4" max="4" width="16.42578125" style="5" customWidth="1"/>
    <col min="5" max="5" width="17.5703125" style="3" customWidth="1"/>
    <col min="6" max="6" width="15.140625" style="3" customWidth="1"/>
    <col min="7" max="7" width="14.42578125" style="3" customWidth="1"/>
    <col min="8" max="8" width="14.5703125" style="3" customWidth="1"/>
    <col min="9" max="11" width="18.5703125" style="3" customWidth="1"/>
    <col min="12" max="12" width="18.42578125" style="3" customWidth="1"/>
    <col min="13" max="15" width="15.42578125" style="3" customWidth="1"/>
    <col min="16" max="16" width="15.5703125" style="3" customWidth="1"/>
    <col min="17" max="17" width="42.85546875" style="3" customWidth="1"/>
    <col min="18" max="18" width="1.42578125" style="3" customWidth="1"/>
    <col min="19" max="16384" width="8.5703125" style="3"/>
  </cols>
  <sheetData>
    <row r="1" spans="1:37" ht="26.1" customHeight="1" x14ac:dyDescent="0.25">
      <c r="A1" s="207" t="s">
        <v>78</v>
      </c>
      <c r="B1" s="207"/>
      <c r="C1" s="207"/>
      <c r="D1" s="207"/>
      <c r="E1" s="207"/>
      <c r="F1" s="207"/>
      <c r="G1" s="207"/>
      <c r="H1" s="207"/>
      <c r="I1" s="1"/>
      <c r="J1" s="1"/>
      <c r="K1" s="6"/>
      <c r="L1" s="1"/>
      <c r="M1" s="1"/>
      <c r="N1" s="1"/>
      <c r="O1" s="1"/>
      <c r="P1" s="1"/>
      <c r="Q1" s="1"/>
      <c r="R1" s="1"/>
    </row>
    <row r="2" spans="1:37" s="28" customFormat="1" ht="15" customHeight="1" x14ac:dyDescent="0.25">
      <c r="A2" s="226" t="s">
        <v>261</v>
      </c>
      <c r="B2" s="226"/>
      <c r="C2" s="226"/>
      <c r="D2" s="226"/>
      <c r="E2" s="226"/>
      <c r="F2" s="226"/>
      <c r="G2" s="226"/>
      <c r="H2" s="226"/>
      <c r="I2" s="2"/>
      <c r="J2" s="2"/>
      <c r="K2" s="2"/>
      <c r="L2" s="2"/>
      <c r="M2" s="1"/>
      <c r="N2" s="1"/>
      <c r="O2" s="1"/>
      <c r="P2" s="1"/>
      <c r="Q2" s="1"/>
      <c r="R2" s="1"/>
      <c r="S2" s="3"/>
      <c r="T2" s="3"/>
      <c r="U2" s="3"/>
      <c r="V2" s="3"/>
      <c r="W2" s="3"/>
      <c r="X2" s="3"/>
      <c r="Y2" s="3"/>
      <c r="Z2" s="3"/>
      <c r="AA2" s="3"/>
      <c r="AB2" s="3"/>
      <c r="AC2" s="3"/>
      <c r="AD2" s="3"/>
      <c r="AE2" s="3"/>
      <c r="AF2" s="30"/>
      <c r="AG2" s="31"/>
      <c r="AH2" s="31"/>
      <c r="AI2" s="31"/>
      <c r="AJ2" s="31"/>
      <c r="AK2" s="42"/>
    </row>
    <row r="3" spans="1:37" ht="6.95" customHeight="1" x14ac:dyDescent="0.25">
      <c r="A3" s="8"/>
      <c r="B3" s="6"/>
      <c r="C3" s="6"/>
      <c r="D3" s="6"/>
      <c r="E3" s="6"/>
      <c r="F3" s="2"/>
      <c r="G3" s="2"/>
      <c r="H3" s="2"/>
      <c r="I3" s="2"/>
      <c r="J3" s="2"/>
      <c r="K3" s="6"/>
      <c r="L3" s="1"/>
      <c r="M3" s="1"/>
      <c r="N3" s="1"/>
      <c r="O3" s="1"/>
      <c r="P3" s="1"/>
      <c r="Q3" s="1"/>
      <c r="R3" s="1"/>
    </row>
    <row r="4" spans="1:37" ht="29.1" customHeight="1" x14ac:dyDescent="0.25">
      <c r="A4" s="113" t="s">
        <v>26</v>
      </c>
      <c r="B4" s="227">
        <v>99999999</v>
      </c>
      <c r="C4" s="228"/>
      <c r="D4" s="6"/>
      <c r="E4" s="113" t="s">
        <v>70</v>
      </c>
      <c r="F4" s="229"/>
      <c r="G4" s="230"/>
      <c r="H4" s="2"/>
      <c r="I4" s="2"/>
      <c r="J4" s="2"/>
      <c r="K4" s="2"/>
      <c r="L4" s="6"/>
      <c r="M4" s="1"/>
      <c r="N4" s="1"/>
      <c r="O4" s="1"/>
      <c r="P4" s="1"/>
      <c r="Q4" s="1"/>
      <c r="R4" s="1"/>
    </row>
    <row r="5" spans="1:37" ht="6.95" customHeight="1" x14ac:dyDescent="0.25">
      <c r="A5" s="113"/>
      <c r="B5" s="116"/>
      <c r="C5" s="15"/>
      <c r="D5" s="15"/>
      <c r="E5" s="32"/>
      <c r="F5" s="15"/>
      <c r="G5" s="15"/>
      <c r="H5" s="15"/>
      <c r="I5" s="15"/>
      <c r="J5" s="15"/>
      <c r="K5" s="6"/>
      <c r="L5" s="6"/>
      <c r="M5" s="1"/>
      <c r="N5" s="1"/>
      <c r="O5" s="1"/>
      <c r="P5" s="1"/>
      <c r="Q5" s="1"/>
      <c r="R5" s="1"/>
    </row>
    <row r="6" spans="1:37" ht="29.1" customHeight="1" x14ac:dyDescent="0.25">
      <c r="A6" s="36" t="s">
        <v>5</v>
      </c>
      <c r="B6" s="231" t="s">
        <v>79</v>
      </c>
      <c r="C6" s="232"/>
      <c r="D6" s="233" t="s">
        <v>21</v>
      </c>
      <c r="E6" s="234"/>
      <c r="F6" s="231" t="s">
        <v>80</v>
      </c>
      <c r="G6" s="232"/>
      <c r="H6" s="235" t="s">
        <v>25</v>
      </c>
      <c r="I6" s="236"/>
      <c r="J6" s="231" t="s">
        <v>81</v>
      </c>
      <c r="K6" s="232"/>
      <c r="L6" s="6"/>
      <c r="M6" s="1"/>
      <c r="N6" s="1"/>
      <c r="O6" s="1"/>
      <c r="P6" s="1"/>
      <c r="Q6" s="1"/>
      <c r="R6" s="1"/>
    </row>
    <row r="7" spans="1:37" ht="6.95" customHeight="1" x14ac:dyDescent="0.25">
      <c r="A7" s="113"/>
      <c r="B7" s="116"/>
      <c r="C7" s="116"/>
      <c r="D7" s="15"/>
      <c r="E7" s="32"/>
      <c r="F7" s="15"/>
      <c r="G7" s="15"/>
      <c r="H7" s="15"/>
      <c r="I7" s="15"/>
      <c r="J7" s="15"/>
      <c r="K7" s="6"/>
      <c r="L7" s="6"/>
      <c r="M7" s="1"/>
      <c r="N7" s="1"/>
      <c r="O7" s="1"/>
      <c r="P7" s="1"/>
      <c r="Q7" s="1"/>
      <c r="R7" s="1"/>
    </row>
    <row r="8" spans="1:37" ht="30" customHeight="1" x14ac:dyDescent="0.25">
      <c r="A8" s="36" t="s">
        <v>2</v>
      </c>
      <c r="B8" s="231" t="s">
        <v>82</v>
      </c>
      <c r="C8" s="232"/>
      <c r="D8" s="233" t="s">
        <v>71</v>
      </c>
      <c r="E8" s="234"/>
      <c r="F8" s="231" t="s">
        <v>83</v>
      </c>
      <c r="G8" s="232"/>
      <c r="H8" s="235" t="s">
        <v>30</v>
      </c>
      <c r="I8" s="236"/>
      <c r="J8" s="231" t="s">
        <v>84</v>
      </c>
      <c r="K8" s="232"/>
      <c r="L8" s="6"/>
      <c r="M8" s="1"/>
      <c r="N8" s="1"/>
      <c r="O8" s="1"/>
      <c r="P8" s="1"/>
      <c r="Q8" s="1"/>
      <c r="R8" s="1"/>
    </row>
    <row r="9" spans="1:37" ht="6.95" customHeight="1" x14ac:dyDescent="0.25">
      <c r="A9" s="113"/>
      <c r="B9" s="116"/>
      <c r="C9" s="15"/>
      <c r="D9" s="15"/>
      <c r="E9" s="15"/>
      <c r="F9" s="15"/>
      <c r="G9" s="15"/>
      <c r="H9" s="15"/>
      <c r="I9" s="15"/>
      <c r="J9" s="15"/>
      <c r="K9" s="2"/>
      <c r="L9" s="6"/>
      <c r="M9" s="1"/>
      <c r="N9" s="1"/>
      <c r="O9" s="1"/>
      <c r="P9" s="1"/>
      <c r="Q9" s="1"/>
      <c r="R9" s="1"/>
    </row>
    <row r="10" spans="1:37" ht="26.1" customHeight="1" x14ac:dyDescent="0.25">
      <c r="A10" s="36" t="s">
        <v>16</v>
      </c>
      <c r="B10" s="145">
        <v>2018</v>
      </c>
      <c r="C10" s="35"/>
      <c r="D10" s="244" t="s">
        <v>67</v>
      </c>
      <c r="E10" s="234"/>
      <c r="F10" s="231" t="s">
        <v>83</v>
      </c>
      <c r="G10" s="232"/>
      <c r="H10" s="243" t="s">
        <v>31</v>
      </c>
      <c r="I10" s="236"/>
      <c r="J10" s="237" t="s">
        <v>85</v>
      </c>
      <c r="K10" s="238"/>
      <c r="L10" s="6"/>
      <c r="M10" s="1"/>
      <c r="N10" s="1"/>
      <c r="O10" s="1"/>
      <c r="P10" s="1"/>
      <c r="Q10" s="1"/>
      <c r="R10" s="1"/>
    </row>
    <row r="11" spans="1:37" ht="6.95" customHeight="1" x14ac:dyDescent="0.25">
      <c r="A11" s="113"/>
      <c r="B11" s="116"/>
      <c r="C11" s="15"/>
      <c r="D11" s="1"/>
      <c r="E11" s="1"/>
      <c r="F11" s="15"/>
      <c r="G11" s="15"/>
      <c r="H11" s="6"/>
      <c r="I11" s="2"/>
      <c r="J11" s="2"/>
      <c r="K11" s="6"/>
      <c r="L11" s="6"/>
      <c r="M11" s="1"/>
      <c r="N11" s="1"/>
      <c r="O11" s="1"/>
      <c r="P11" s="1"/>
      <c r="Q11" s="1"/>
      <c r="R11" s="1"/>
    </row>
    <row r="12" spans="1:37" ht="14.45" customHeight="1" x14ac:dyDescent="0.25">
      <c r="A12" s="36" t="s">
        <v>17</v>
      </c>
      <c r="B12" s="56" t="s">
        <v>55</v>
      </c>
      <c r="C12" s="1"/>
      <c r="D12" s="243" t="s">
        <v>68</v>
      </c>
      <c r="E12" s="236"/>
      <c r="F12" s="237" t="s">
        <v>86</v>
      </c>
      <c r="G12" s="238"/>
      <c r="H12" s="6"/>
      <c r="I12" s="1"/>
      <c r="J12" s="1"/>
      <c r="K12" s="6"/>
      <c r="L12" s="6"/>
      <c r="M12" s="1"/>
      <c r="N12" s="1"/>
      <c r="O12" s="1"/>
      <c r="P12" s="1"/>
      <c r="Q12" s="1"/>
      <c r="R12" s="1"/>
      <c r="AF12" s="30"/>
      <c r="AG12" s="30"/>
      <c r="AH12" s="30"/>
      <c r="AI12" s="30"/>
      <c r="AJ12" s="30"/>
      <c r="AK12" s="30"/>
    </row>
    <row r="13" spans="1:37" ht="9.6" customHeight="1" thickBot="1" x14ac:dyDescent="0.3">
      <c r="A13" s="4"/>
      <c r="B13" s="2"/>
      <c r="C13" s="6"/>
      <c r="D13" s="7"/>
      <c r="E13" s="6"/>
      <c r="F13" s="6"/>
      <c r="G13" s="6"/>
      <c r="H13" s="6"/>
      <c r="I13" s="1"/>
      <c r="J13" s="1"/>
      <c r="K13" s="6"/>
      <c r="L13" s="6"/>
      <c r="M13" s="1"/>
      <c r="N13" s="1"/>
      <c r="O13" s="1"/>
      <c r="P13" s="1"/>
      <c r="Q13" s="1"/>
      <c r="R13" s="1"/>
      <c r="AF13" s="30"/>
      <c r="AG13" s="30"/>
      <c r="AH13" s="30"/>
      <c r="AI13" s="30"/>
      <c r="AJ13" s="30"/>
      <c r="AK13" s="30"/>
    </row>
    <row r="14" spans="1:37" s="13" customFormat="1" ht="18.600000000000001" customHeight="1" x14ac:dyDescent="0.2">
      <c r="A14" s="9" t="s">
        <v>12</v>
      </c>
      <c r="B14" s="10"/>
      <c r="C14" s="11"/>
      <c r="D14" s="11"/>
      <c r="E14" s="11"/>
      <c r="F14" s="11"/>
      <c r="G14" s="11"/>
      <c r="H14" s="10"/>
      <c r="I14" s="10"/>
      <c r="J14" s="10"/>
      <c r="K14" s="11"/>
      <c r="L14" s="11"/>
      <c r="M14" s="11"/>
      <c r="N14" s="11"/>
      <c r="O14" s="11"/>
      <c r="P14" s="11"/>
      <c r="Q14" s="11"/>
      <c r="R14" s="12"/>
    </row>
    <row r="15" spans="1:37" s="13" customFormat="1" ht="6.95" customHeight="1" x14ac:dyDescent="0.2">
      <c r="A15" s="14"/>
      <c r="B15" s="116"/>
      <c r="C15" s="15"/>
      <c r="D15" s="15"/>
      <c r="E15" s="15"/>
      <c r="F15" s="15"/>
      <c r="G15" s="15"/>
      <c r="H15" s="116"/>
      <c r="I15" s="116"/>
      <c r="J15" s="116"/>
      <c r="K15" s="15"/>
      <c r="L15" s="15"/>
      <c r="M15" s="15"/>
      <c r="N15" s="15"/>
      <c r="O15" s="15"/>
      <c r="P15" s="15"/>
      <c r="Q15" s="15"/>
      <c r="R15" s="16"/>
    </row>
    <row r="16" spans="1:37" s="13" customFormat="1" ht="28.5" customHeight="1" x14ac:dyDescent="0.2">
      <c r="A16" s="17" t="s">
        <v>0</v>
      </c>
      <c r="B16" s="55" t="s">
        <v>246</v>
      </c>
      <c r="C16" s="197" t="s">
        <v>240</v>
      </c>
      <c r="D16" s="55" t="s">
        <v>253</v>
      </c>
      <c r="E16" s="112" t="s">
        <v>1</v>
      </c>
      <c r="F16" s="57">
        <v>43113</v>
      </c>
      <c r="G16" s="114"/>
      <c r="H16" s="15"/>
      <c r="I16" s="15"/>
      <c r="J16" s="15"/>
      <c r="K16" s="15"/>
      <c r="L16" s="15"/>
      <c r="M16" s="15"/>
      <c r="N16" s="15"/>
      <c r="O16" s="15"/>
      <c r="P16" s="15"/>
      <c r="Q16" s="15"/>
      <c r="R16" s="16"/>
    </row>
    <row r="17" spans="1:18" s="13" customFormat="1" ht="6.95" customHeight="1" x14ac:dyDescent="0.2">
      <c r="A17" s="14"/>
      <c r="B17" s="116"/>
      <c r="C17" s="15"/>
      <c r="D17" s="15"/>
      <c r="E17" s="15"/>
      <c r="F17" s="15"/>
      <c r="G17" s="15"/>
      <c r="H17" s="15"/>
      <c r="I17" s="15"/>
      <c r="J17" s="15"/>
      <c r="K17" s="15"/>
      <c r="L17" s="15"/>
      <c r="M17" s="15"/>
      <c r="N17" s="15"/>
      <c r="O17" s="15"/>
      <c r="P17" s="15"/>
      <c r="Q17" s="15"/>
      <c r="R17" s="16"/>
    </row>
    <row r="18" spans="1:18" s="13" customFormat="1" ht="30" customHeight="1" x14ac:dyDescent="0.2">
      <c r="A18" s="17" t="s">
        <v>34</v>
      </c>
      <c r="B18" s="55" t="s">
        <v>254</v>
      </c>
      <c r="C18" s="15"/>
      <c r="D18" s="15"/>
      <c r="E18" s="193" t="s">
        <v>23</v>
      </c>
      <c r="F18" s="58">
        <v>0.4381944444444445</v>
      </c>
      <c r="G18" s="115"/>
      <c r="H18" s="15"/>
      <c r="I18" s="15"/>
      <c r="J18" s="15"/>
      <c r="K18" s="15"/>
      <c r="L18" s="15"/>
      <c r="M18" s="15"/>
      <c r="N18" s="15"/>
      <c r="O18" s="15"/>
      <c r="P18" s="15"/>
      <c r="Q18" s="15"/>
      <c r="R18" s="16"/>
    </row>
    <row r="19" spans="1:18" s="13" customFormat="1" ht="7.5" customHeight="1" x14ac:dyDescent="0.2">
      <c r="A19" s="117"/>
      <c r="B19" s="15"/>
      <c r="C19" s="15"/>
      <c r="D19" s="15"/>
      <c r="E19" s="15"/>
      <c r="F19" s="15"/>
      <c r="G19" s="15"/>
      <c r="H19" s="15"/>
      <c r="I19" s="15"/>
      <c r="J19" s="15"/>
      <c r="K19" s="15"/>
      <c r="L19" s="15"/>
      <c r="M19" s="15"/>
      <c r="N19" s="15"/>
      <c r="O19" s="15"/>
      <c r="P19" s="15"/>
      <c r="Q19" s="15"/>
      <c r="R19" s="16"/>
    </row>
    <row r="20" spans="1:18" s="13" customFormat="1" ht="31.5" customHeight="1" x14ac:dyDescent="0.2">
      <c r="A20" s="17" t="s">
        <v>7</v>
      </c>
      <c r="B20" s="145">
        <v>12345</v>
      </c>
      <c r="C20" s="15"/>
      <c r="D20" s="15"/>
      <c r="E20" s="114" t="s">
        <v>32</v>
      </c>
      <c r="F20" s="58">
        <v>0.49861111111111112</v>
      </c>
      <c r="G20" s="115"/>
      <c r="H20" s="15"/>
      <c r="I20" s="15"/>
      <c r="J20" s="15"/>
      <c r="K20" s="15"/>
      <c r="L20" s="15"/>
      <c r="M20" s="15"/>
      <c r="N20" s="15"/>
      <c r="O20" s="15"/>
      <c r="P20" s="15"/>
      <c r="Q20" s="15"/>
      <c r="R20" s="16"/>
    </row>
    <row r="21" spans="1:18" s="13" customFormat="1" ht="6.95" customHeight="1" x14ac:dyDescent="0.2">
      <c r="A21" s="117"/>
      <c r="B21" s="15"/>
      <c r="C21" s="116"/>
      <c r="D21" s="116"/>
      <c r="E21" s="15"/>
      <c r="F21" s="244"/>
      <c r="G21" s="245"/>
      <c r="H21" s="15"/>
      <c r="I21" s="15"/>
      <c r="J21" s="15"/>
      <c r="K21" s="15"/>
      <c r="L21" s="15"/>
      <c r="M21" s="15"/>
      <c r="N21" s="15"/>
      <c r="O21" s="15"/>
      <c r="P21" s="15"/>
      <c r="Q21" s="15"/>
      <c r="R21" s="16"/>
    </row>
    <row r="22" spans="1:18" s="13" customFormat="1" ht="29.45" customHeight="1" x14ac:dyDescent="0.2">
      <c r="A22" s="17" t="s">
        <v>8</v>
      </c>
      <c r="B22" s="55">
        <v>2038557</v>
      </c>
      <c r="C22" s="114" t="s">
        <v>98</v>
      </c>
      <c r="D22" s="55">
        <v>0</v>
      </c>
      <c r="E22" s="114" t="s">
        <v>97</v>
      </c>
      <c r="F22" s="59"/>
      <c r="G22" s="15"/>
      <c r="H22" s="15"/>
      <c r="I22" s="15"/>
      <c r="J22" s="15"/>
      <c r="K22" s="15"/>
      <c r="L22" s="15"/>
      <c r="M22" s="15"/>
      <c r="N22" s="15"/>
      <c r="O22" s="15"/>
      <c r="P22" s="15"/>
      <c r="Q22" s="15"/>
      <c r="R22" s="16"/>
    </row>
    <row r="23" spans="1:18" s="13" customFormat="1" ht="6.95" customHeight="1" x14ac:dyDescent="0.2">
      <c r="A23" s="117"/>
      <c r="B23" s="116"/>
      <c r="C23" s="116"/>
      <c r="D23" s="116"/>
      <c r="E23" s="15"/>
      <c r="F23" s="15"/>
      <c r="G23" s="15"/>
      <c r="H23" s="15"/>
      <c r="I23" s="15"/>
      <c r="J23" s="116"/>
      <c r="K23" s="15"/>
      <c r="L23" s="15"/>
      <c r="M23" s="15"/>
      <c r="N23" s="15"/>
      <c r="O23" s="15"/>
      <c r="P23" s="15"/>
      <c r="Q23" s="15"/>
      <c r="R23" s="16"/>
    </row>
    <row r="24" spans="1:18" s="13" customFormat="1" ht="30" customHeight="1" x14ac:dyDescent="0.2">
      <c r="A24" s="17" t="s">
        <v>14</v>
      </c>
      <c r="B24" s="55" t="s">
        <v>93</v>
      </c>
      <c r="C24" s="114" t="s">
        <v>99</v>
      </c>
      <c r="D24" s="55">
        <v>120</v>
      </c>
      <c r="E24" s="114" t="s">
        <v>100</v>
      </c>
      <c r="F24" s="59"/>
      <c r="G24" s="15"/>
      <c r="H24" s="15"/>
      <c r="I24" s="15"/>
      <c r="J24" s="15"/>
      <c r="K24" s="15"/>
      <c r="L24" s="15"/>
      <c r="M24" s="15"/>
      <c r="N24" s="15"/>
      <c r="O24" s="15"/>
      <c r="P24" s="15"/>
      <c r="Q24" s="15"/>
      <c r="R24" s="16"/>
    </row>
    <row r="25" spans="1:18" s="13" customFormat="1" ht="6.95" customHeight="1" x14ac:dyDescent="0.2">
      <c r="A25" s="117"/>
      <c r="B25" s="15"/>
      <c r="C25" s="116"/>
      <c r="D25" s="116"/>
      <c r="E25" s="116"/>
      <c r="F25" s="116"/>
      <c r="G25" s="15"/>
      <c r="H25" s="15"/>
      <c r="I25" s="15"/>
      <c r="J25" s="116"/>
      <c r="K25" s="15"/>
      <c r="L25" s="15"/>
      <c r="M25" s="15"/>
      <c r="N25" s="15"/>
      <c r="O25" s="15"/>
      <c r="P25" s="15"/>
      <c r="Q25" s="15"/>
      <c r="R25" s="16"/>
    </row>
    <row r="26" spans="1:18" s="13" customFormat="1" ht="28.5" customHeight="1" x14ac:dyDescent="0.2">
      <c r="A26" s="17" t="s">
        <v>15</v>
      </c>
      <c r="B26" s="55" t="s">
        <v>94</v>
      </c>
      <c r="C26" s="114" t="s">
        <v>36</v>
      </c>
      <c r="D26" s="55" t="s">
        <v>90</v>
      </c>
      <c r="E26" s="114" t="s">
        <v>101</v>
      </c>
      <c r="F26" s="59" t="s">
        <v>9</v>
      </c>
      <c r="G26" s="15"/>
      <c r="H26" s="15"/>
      <c r="I26" s="15"/>
      <c r="J26" s="15"/>
      <c r="K26" s="15"/>
      <c r="L26" s="15"/>
      <c r="M26" s="15"/>
      <c r="N26" s="15"/>
      <c r="O26" s="15"/>
      <c r="P26" s="15"/>
      <c r="Q26" s="15"/>
      <c r="R26" s="16"/>
    </row>
    <row r="27" spans="1:18" s="13" customFormat="1" ht="6.95" customHeight="1" thickBot="1" x14ac:dyDescent="0.25">
      <c r="A27" s="117"/>
      <c r="B27" s="15"/>
      <c r="C27" s="15"/>
      <c r="D27" s="15"/>
      <c r="E27" s="15"/>
      <c r="F27" s="15"/>
      <c r="G27" s="15"/>
      <c r="H27" s="116"/>
      <c r="I27" s="116"/>
      <c r="J27" s="116"/>
      <c r="K27" s="15"/>
      <c r="L27" s="15"/>
      <c r="M27" s="15"/>
      <c r="N27" s="15"/>
      <c r="O27" s="15"/>
      <c r="P27" s="15"/>
      <c r="Q27" s="15"/>
      <c r="R27" s="16"/>
    </row>
    <row r="28" spans="1:18" s="13" customFormat="1" ht="12.75" x14ac:dyDescent="0.2">
      <c r="A28" s="117"/>
      <c r="B28" s="15"/>
      <c r="C28" s="239" t="s">
        <v>13</v>
      </c>
      <c r="D28" s="240"/>
      <c r="E28" s="240"/>
      <c r="F28" s="240"/>
      <c r="G28" s="240"/>
      <c r="H28" s="240"/>
      <c r="I28" s="241"/>
      <c r="J28" s="239" t="s">
        <v>89</v>
      </c>
      <c r="K28" s="240"/>
      <c r="L28" s="240"/>
      <c r="M28" s="240"/>
      <c r="N28" s="240"/>
      <c r="O28" s="240"/>
      <c r="P28" s="240"/>
      <c r="Q28" s="241"/>
      <c r="R28" s="16"/>
    </row>
    <row r="29" spans="1:18" s="13" customFormat="1" ht="51.75" thickBot="1" x14ac:dyDescent="0.25">
      <c r="A29" s="117"/>
      <c r="B29" s="110"/>
      <c r="C29" s="19" t="s">
        <v>6</v>
      </c>
      <c r="D29" s="20" t="s">
        <v>19</v>
      </c>
      <c r="E29" s="20" t="s">
        <v>18</v>
      </c>
      <c r="F29" s="20" t="s">
        <v>3</v>
      </c>
      <c r="G29" s="20" t="s">
        <v>22</v>
      </c>
      <c r="H29" s="20" t="s">
        <v>87</v>
      </c>
      <c r="I29" s="96" t="s">
        <v>88</v>
      </c>
      <c r="J29" s="19" t="s">
        <v>27</v>
      </c>
      <c r="K29" s="20" t="s">
        <v>28</v>
      </c>
      <c r="L29" s="20" t="s">
        <v>29</v>
      </c>
      <c r="M29" s="20" t="s">
        <v>20</v>
      </c>
      <c r="N29" s="20" t="s">
        <v>4</v>
      </c>
      <c r="O29" s="20" t="s">
        <v>242</v>
      </c>
      <c r="P29" s="20" t="s">
        <v>255</v>
      </c>
      <c r="Q29" s="96" t="s">
        <v>24</v>
      </c>
      <c r="R29" s="16"/>
    </row>
    <row r="30" spans="1:18" s="13" customFormat="1" ht="26.25" customHeight="1" x14ac:dyDescent="0.2">
      <c r="A30" s="248" t="s">
        <v>227</v>
      </c>
      <c r="B30" s="97" t="s">
        <v>37</v>
      </c>
      <c r="C30" s="119" t="s">
        <v>91</v>
      </c>
      <c r="D30" s="158">
        <v>0</v>
      </c>
      <c r="E30" s="120" t="s">
        <v>90</v>
      </c>
      <c r="F30" s="121">
        <v>43960</v>
      </c>
      <c r="G30" s="146">
        <v>0</v>
      </c>
      <c r="H30" s="146">
        <v>2000</v>
      </c>
      <c r="I30" s="147">
        <v>20</v>
      </c>
      <c r="J30" s="159">
        <v>0.4</v>
      </c>
      <c r="K30" s="146">
        <v>0.3</v>
      </c>
      <c r="L30" s="146">
        <v>0.2</v>
      </c>
      <c r="M30" s="146">
        <v>0.3</v>
      </c>
      <c r="N30" s="146">
        <v>-0.25</v>
      </c>
      <c r="O30" s="120">
        <v>2</v>
      </c>
      <c r="P30" s="122" t="s">
        <v>10</v>
      </c>
      <c r="Q30" s="123" t="s">
        <v>92</v>
      </c>
      <c r="R30" s="16"/>
    </row>
    <row r="31" spans="1:18" s="13" customFormat="1" ht="26.25" customHeight="1" x14ac:dyDescent="0.2">
      <c r="A31" s="249"/>
      <c r="B31" s="88" t="s">
        <v>38</v>
      </c>
      <c r="C31" s="124" t="s">
        <v>96</v>
      </c>
      <c r="D31" s="145">
        <v>50.7</v>
      </c>
      <c r="E31" s="55" t="s">
        <v>90</v>
      </c>
      <c r="F31" s="57">
        <v>44405</v>
      </c>
      <c r="G31" s="148">
        <v>42.3</v>
      </c>
      <c r="H31" s="148">
        <v>2000</v>
      </c>
      <c r="I31" s="149">
        <v>20</v>
      </c>
      <c r="J31" s="160">
        <v>50.7</v>
      </c>
      <c r="K31" s="148">
        <v>50.8</v>
      </c>
      <c r="L31" s="148">
        <v>50.7</v>
      </c>
      <c r="M31" s="148">
        <v>50.73</v>
      </c>
      <c r="N31" s="148">
        <v>-0.03</v>
      </c>
      <c r="O31" s="55">
        <v>2</v>
      </c>
      <c r="P31" s="56" t="s">
        <v>10</v>
      </c>
      <c r="Q31" s="125" t="s">
        <v>92</v>
      </c>
      <c r="R31" s="16"/>
    </row>
    <row r="32" spans="1:18" s="13" customFormat="1" ht="26.25" customHeight="1" thickBot="1" x14ac:dyDescent="0.25">
      <c r="A32" s="250"/>
      <c r="B32" s="103" t="s">
        <v>39</v>
      </c>
      <c r="C32" s="126" t="s">
        <v>95</v>
      </c>
      <c r="D32" s="161">
        <v>106</v>
      </c>
      <c r="E32" s="127" t="s">
        <v>90</v>
      </c>
      <c r="F32" s="128">
        <v>44787</v>
      </c>
      <c r="G32" s="150">
        <v>88.3</v>
      </c>
      <c r="H32" s="150">
        <v>2000</v>
      </c>
      <c r="I32" s="151">
        <v>20</v>
      </c>
      <c r="J32" s="162">
        <v>105.7</v>
      </c>
      <c r="K32" s="150">
        <v>105.7</v>
      </c>
      <c r="L32" s="150">
        <v>105.5</v>
      </c>
      <c r="M32" s="150">
        <v>105.63</v>
      </c>
      <c r="N32" s="150">
        <v>0.31</v>
      </c>
      <c r="O32" s="127">
        <v>2</v>
      </c>
      <c r="P32" s="129" t="s">
        <v>10</v>
      </c>
      <c r="Q32" s="130" t="s">
        <v>92</v>
      </c>
      <c r="R32" s="16"/>
    </row>
    <row r="33" spans="1:18" s="13" customFormat="1" ht="26.25" customHeight="1" x14ac:dyDescent="0.2">
      <c r="A33" s="249" t="s">
        <v>35</v>
      </c>
      <c r="B33" s="104" t="s">
        <v>37</v>
      </c>
      <c r="C33" s="131"/>
      <c r="D33" s="163"/>
      <c r="E33" s="132" t="s">
        <v>9</v>
      </c>
      <c r="F33" s="133"/>
      <c r="G33" s="152"/>
      <c r="H33" s="152"/>
      <c r="I33" s="153"/>
      <c r="J33" s="164"/>
      <c r="K33" s="152"/>
      <c r="L33" s="152"/>
      <c r="M33" s="152"/>
      <c r="N33" s="152"/>
      <c r="O33" s="132" t="s">
        <v>9</v>
      </c>
      <c r="P33" s="134" t="s">
        <v>9</v>
      </c>
      <c r="Q33" s="135"/>
      <c r="R33" s="16"/>
    </row>
    <row r="34" spans="1:18" s="13" customFormat="1" ht="26.25" customHeight="1" x14ac:dyDescent="0.2">
      <c r="A34" s="249"/>
      <c r="B34" s="88" t="s">
        <v>38</v>
      </c>
      <c r="C34" s="136"/>
      <c r="D34" s="165"/>
      <c r="E34" s="60" t="s">
        <v>9</v>
      </c>
      <c r="F34" s="61"/>
      <c r="G34" s="154"/>
      <c r="H34" s="154"/>
      <c r="I34" s="155"/>
      <c r="J34" s="166"/>
      <c r="K34" s="154"/>
      <c r="L34" s="154"/>
      <c r="M34" s="154"/>
      <c r="N34" s="154"/>
      <c r="O34" s="60" t="s">
        <v>9</v>
      </c>
      <c r="P34" s="62" t="s">
        <v>9</v>
      </c>
      <c r="Q34" s="137"/>
      <c r="R34" s="16"/>
    </row>
    <row r="35" spans="1:18" s="13" customFormat="1" ht="26.25" customHeight="1" thickBot="1" x14ac:dyDescent="0.25">
      <c r="A35" s="250"/>
      <c r="B35" s="103" t="s">
        <v>39</v>
      </c>
      <c r="C35" s="138"/>
      <c r="D35" s="167"/>
      <c r="E35" s="139" t="s">
        <v>9</v>
      </c>
      <c r="F35" s="140"/>
      <c r="G35" s="156"/>
      <c r="H35" s="156"/>
      <c r="I35" s="157"/>
      <c r="J35" s="168"/>
      <c r="K35" s="156"/>
      <c r="L35" s="156"/>
      <c r="M35" s="156"/>
      <c r="N35" s="156"/>
      <c r="O35" s="139" t="s">
        <v>9</v>
      </c>
      <c r="P35" s="141" t="s">
        <v>9</v>
      </c>
      <c r="Q35" s="142"/>
      <c r="R35" s="16"/>
    </row>
    <row r="36" spans="1:18" s="13" customFormat="1" ht="6.95" customHeight="1" thickBot="1" x14ac:dyDescent="0.25">
      <c r="A36" s="117"/>
      <c r="B36" s="15"/>
      <c r="C36" s="15"/>
      <c r="D36" s="15"/>
      <c r="E36" s="15"/>
      <c r="F36" s="15"/>
      <c r="G36" s="15"/>
      <c r="H36" s="116"/>
      <c r="I36" s="116"/>
      <c r="J36" s="116"/>
      <c r="K36" s="15"/>
      <c r="L36" s="15"/>
      <c r="M36" s="15"/>
      <c r="N36" s="15"/>
      <c r="O36" s="15"/>
      <c r="P36" s="15"/>
      <c r="Q36" s="15"/>
      <c r="R36" s="16"/>
    </row>
    <row r="37" spans="1:18" s="13" customFormat="1" ht="17.25" customHeight="1" thickBot="1" x14ac:dyDescent="0.25">
      <c r="A37" s="246" t="s">
        <v>54</v>
      </c>
      <c r="B37" s="247"/>
      <c r="C37" s="247"/>
      <c r="D37" s="225" t="s">
        <v>228</v>
      </c>
      <c r="E37" s="225"/>
      <c r="F37" s="225"/>
      <c r="G37" s="143" t="s">
        <v>10</v>
      </c>
      <c r="H37" s="118"/>
      <c r="I37" s="225" t="s">
        <v>229</v>
      </c>
      <c r="J37" s="225"/>
      <c r="K37" s="225"/>
      <c r="L37" s="144" t="s">
        <v>9</v>
      </c>
      <c r="M37" s="15"/>
      <c r="N37" s="15"/>
      <c r="O37" s="15"/>
      <c r="P37" s="15"/>
      <c r="Q37" s="15"/>
      <c r="R37" s="16"/>
    </row>
    <row r="38" spans="1:18" s="13" customFormat="1" ht="6.95" customHeight="1" x14ac:dyDescent="0.2">
      <c r="A38" s="117"/>
      <c r="B38" s="15"/>
      <c r="C38" s="15"/>
      <c r="D38" s="15"/>
      <c r="E38" s="15"/>
      <c r="F38" s="15"/>
      <c r="G38" s="15"/>
      <c r="H38" s="116"/>
      <c r="I38" s="116"/>
      <c r="J38" s="116"/>
      <c r="K38" s="15"/>
      <c r="L38" s="15"/>
      <c r="M38" s="15"/>
      <c r="N38" s="15"/>
      <c r="O38" s="15"/>
      <c r="P38" s="15"/>
      <c r="Q38" s="15"/>
      <c r="R38" s="16"/>
    </row>
    <row r="39" spans="1:18" s="13" customFormat="1" ht="87.6" customHeight="1" x14ac:dyDescent="0.2">
      <c r="A39" s="17" t="s">
        <v>33</v>
      </c>
      <c r="B39" s="231" t="s">
        <v>222</v>
      </c>
      <c r="C39" s="242"/>
      <c r="D39" s="242"/>
      <c r="E39" s="232"/>
      <c r="F39" s="116"/>
      <c r="G39" s="116"/>
      <c r="H39" s="116"/>
      <c r="I39" s="116"/>
      <c r="J39" s="116"/>
      <c r="K39" s="15"/>
      <c r="L39" s="15"/>
      <c r="M39" s="15"/>
      <c r="N39" s="15"/>
      <c r="O39" s="15"/>
      <c r="P39" s="15"/>
      <c r="Q39" s="15"/>
      <c r="R39" s="16"/>
    </row>
    <row r="40" spans="1:18" s="13" customFormat="1" ht="6.95" customHeight="1" thickBot="1" x14ac:dyDescent="0.25">
      <c r="A40" s="24"/>
      <c r="B40" s="29"/>
      <c r="C40" s="29"/>
      <c r="D40" s="29"/>
      <c r="E40" s="29"/>
      <c r="F40" s="22"/>
      <c r="G40" s="22"/>
      <c r="H40" s="22"/>
      <c r="I40" s="22"/>
      <c r="J40" s="22"/>
      <c r="K40" s="29"/>
      <c r="L40" s="29"/>
      <c r="M40" s="29"/>
      <c r="N40" s="29"/>
      <c r="O40" s="29"/>
      <c r="P40" s="29"/>
      <c r="Q40" s="29"/>
      <c r="R40" s="23"/>
    </row>
  </sheetData>
  <sheetProtection algorithmName="SHA-512" hashValue="bN7zsctl5671qu7OzA8W7edpXITP02/cYXXCiR5suk8EiOjPt4jZ+ZCdPybI/gqVE2rPNfZT0tV1pXaFqjwKEg==" saltValue="o+0WB49kfrkA6rbJz1IHdA==" spinCount="100000" sheet="1" formatCells="0" formatColumns="0" formatRows="0"/>
  <mergeCells count="29">
    <mergeCell ref="A1:H1"/>
    <mergeCell ref="B39:E39"/>
    <mergeCell ref="D12:E12"/>
    <mergeCell ref="F12:G12"/>
    <mergeCell ref="F21:G21"/>
    <mergeCell ref="A37:C37"/>
    <mergeCell ref="B8:C8"/>
    <mergeCell ref="D8:E8"/>
    <mergeCell ref="F8:G8"/>
    <mergeCell ref="H8:I8"/>
    <mergeCell ref="D10:E10"/>
    <mergeCell ref="F10:G10"/>
    <mergeCell ref="H10:I10"/>
    <mergeCell ref="A30:A32"/>
    <mergeCell ref="A33:A35"/>
    <mergeCell ref="D37:F37"/>
    <mergeCell ref="I37:K37"/>
    <mergeCell ref="A2:H2"/>
    <mergeCell ref="B4:C4"/>
    <mergeCell ref="F4:G4"/>
    <mergeCell ref="B6:C6"/>
    <mergeCell ref="D6:E6"/>
    <mergeCell ref="F6:G6"/>
    <mergeCell ref="H6:I6"/>
    <mergeCell ref="J6:K6"/>
    <mergeCell ref="J8:K8"/>
    <mergeCell ref="J10:K10"/>
    <mergeCell ref="C28:I28"/>
    <mergeCell ref="J28:Q28"/>
  </mergeCells>
  <dataValidations count="22">
    <dataValidation type="decimal" operator="greaterThanOrEqual" allowBlank="1" showInputMessage="1" showErrorMessage="1" error="Must be a number greater than or equal to." sqref="D30:D35" xr:uid="{00000000-0002-0000-0100-000000000000}">
      <formula1>0</formula1>
    </dataValidation>
    <dataValidation type="decimal" operator="greaterThanOrEqual" allowBlank="1" showInputMessage="1" showErrorMessage="1" error="Must be a valid number." sqref="J30:M35" xr:uid="{00000000-0002-0000-0100-000001000000}">
      <formula1>-50</formula1>
    </dataValidation>
    <dataValidation type="time" allowBlank="1" showInputMessage="1" showErrorMessage="1" error="End time must be between 00:00 - 23:59 (24-hr format)." prompt="Enter the end time in the format 00:00 24-hr." sqref="F20" xr:uid="{00000000-0002-0000-0100-000002000000}">
      <formula1>0</formula1>
      <formula2>0.999305555555556</formula2>
    </dataValidation>
    <dataValidation type="time" allowBlank="1" showInputMessage="1" showErrorMessage="1" error="Start time must be between 00:00 - 23:59 (24-hr format)." prompt="Enter the start time in the format 00:00 24-hr." sqref="F18" xr:uid="{00000000-0002-0000-0100-000003000000}">
      <formula1>0</formula1>
      <formula2>0.999305555555556</formula2>
    </dataValidation>
    <dataValidation type="whole" operator="greaterThanOrEqual" allowBlank="1" showInputMessage="1" showErrorMessage="1" error="Approval number must be a whole number." prompt="Enter the approval number, excluding any amendments._x000a_For example: 99999999" sqref="B4:C4" xr:uid="{00000000-0002-0000-0100-000004000000}">
      <formula1>0</formula1>
    </dataValidation>
    <dataValidation type="date" operator="greaterThan" allowBlank="1" showInputMessage="1" showErrorMessage="1" error="Enter valid date in the format_x000a_DD-MON-YYYY." prompt="Enter date in the format _x000a_DD-MON-YYYY." sqref="F16 F30:F35" xr:uid="{00000000-0002-0000-0100-000005000000}">
      <formula1>42370</formula1>
    </dataValidation>
    <dataValidation type="decimal" operator="greaterThanOrEqual" allowBlank="1" showInputMessage="1" showErrorMessage="1" error="Must be a number greater than 0." sqref="H30:I35" xr:uid="{00000000-0002-0000-0100-000006000000}">
      <formula1>0</formula1>
    </dataValidation>
    <dataValidation type="whole" operator="greaterThanOrEqual" allowBlank="1" showInputMessage="1" showErrorMessage="1" error="Must be a whole number." prompt="CEMS Station ID as defined in the Codes for Electronic Reporting." sqref="B20" xr:uid="{00000000-0002-0000-0100-000007000000}">
      <formula1>0</formula1>
    </dataValidation>
    <dataValidation type="textLength" allowBlank="1" showInputMessage="1" showErrorMessage="1" error="Must be under 5000 characters." sqref="B39:E39 Q30:Q35" xr:uid="{00000000-0002-0000-0100-000008000000}">
      <formula1>0</formula1>
      <formula2>5000</formula2>
    </dataValidation>
    <dataValidation type="list" allowBlank="1" showInputMessage="1" showErrorMessage="1" prompt="Select month from the drop down list." sqref="B12" xr:uid="{00000000-0002-0000-0100-000009000000}">
      <formula1>Months</formula1>
    </dataValidation>
    <dataValidation type="textLength" allowBlank="1" showInputMessage="1" showErrorMessage="1" error="Enter XXX-XXX-XXXX format." prompt="XXX-XXX-XXXX" sqref="J8" xr:uid="{00000000-0002-0000-0100-00000A000000}">
      <formula1>12</formula1>
      <formula2>20</formula2>
    </dataValidation>
    <dataValidation type="whole" operator="greaterThan" allowBlank="1" showInputMessage="1" showErrorMessage="1" error="Must be whole number." prompt="Enter XXXX" sqref="B10" xr:uid="{00000000-0002-0000-0100-00000B000000}">
      <formula1>0</formula1>
    </dataValidation>
    <dataValidation type="textLength" allowBlank="1" showInputMessage="1" showErrorMessage="1" error="Must be under 254 characters." sqref="F6:G6 F8:G8 J6 F22 B18 B22 B24 B26 D24 F10:G10 F24 D22 B8:C8 J10 F12:G12 B6:C6 C30:C35" xr:uid="{00000000-0002-0000-0100-00000C000000}">
      <formula1>0</formula1>
      <formula2>254</formula2>
    </dataValidation>
    <dataValidation type="list" allowBlank="1" showInputMessage="1" showErrorMessage="1" sqref="G37 L37" xr:uid="{00000000-0002-0000-0100-00000D000000}">
      <formula1>Yessy</formula1>
    </dataValidation>
    <dataValidation type="list" allowBlank="1" showInputMessage="1" showErrorMessage="1" sqref="B16" xr:uid="{00000000-0002-0000-0100-00000E000000}">
      <formula1>PARAMETERS</formula1>
    </dataValidation>
    <dataValidation type="list" allowBlank="1" showInputMessage="1" showErrorMessage="1" sqref="F26 D26 E30:E35" xr:uid="{00000000-0002-0000-0100-00000F000000}">
      <formula1>UNITS</formula1>
    </dataValidation>
    <dataValidation type="list" allowBlank="1" showInputMessage="1" showErrorMessage="1" sqref="O30:O35" xr:uid="{00000000-0002-0000-0100-000010000000}">
      <formula1>_xlnm.Criteria</formula1>
    </dataValidation>
    <dataValidation type="textLength" allowBlank="1" showInputMessage="1" showErrorMessage="1" error="Must be under 254 characters." prompt="For future use, as needed" sqref="F4:G4" xr:uid="{00000000-0002-0000-0100-000011000000}">
      <formula1>0</formula1>
      <formula2>254</formula2>
    </dataValidation>
    <dataValidation type="textLength" allowBlank="1" showErrorMessage="1" error="Must be under 100 characters." sqref="D16" xr:uid="{00000000-0002-0000-0100-000012000000}">
      <formula1>0</formula1>
      <formula2>254</formula2>
    </dataValidation>
    <dataValidation type="list" allowBlank="1" showInputMessage="1" showErrorMessage="1" sqref="P30:P35" xr:uid="{00000000-0002-0000-0100-000013000000}">
      <formula1>YesNoInc</formula1>
    </dataValidation>
    <dataValidation type="decimal" operator="greaterThanOrEqual" allowBlank="1" showInputMessage="1" showErrorMessage="1" error="Must be a number greater than 0." prompt="Enter a percentage value only. Using Excel's calculate % button will not carry the result to ETS submission." sqref="G30:G35" xr:uid="{00000000-0002-0000-0100-000014000000}">
      <formula1>0</formula1>
    </dataValidation>
    <dataValidation type="decimal" operator="greaterThanOrEqual" allowBlank="1" showInputMessage="1" showErrorMessage="1" error="Must be a valid number." prompt="Enter a percentage value only. Using Excel's calculate % button will not carry the result to ETS submission." sqref="N30:N35" xr:uid="{00000000-0002-0000-0100-000015000000}">
      <formula1>-50</formula1>
    </dataValidation>
  </dataValidations>
  <pageMargins left="0.51749999999999996" right="0.52229166666666704" top="0.92500000000000004" bottom="0.6278125" header="0.30499999999999999" footer="0.27052083333333299"/>
  <pageSetup scale="30" fitToHeight="0" orientation="portrait" r:id="rId1"/>
  <headerFooter>
    <oddHeader xml:space="preserve">&amp;L&amp;"Arial,Regular"&amp;8&amp;G
&amp;R&amp;"Arial,Regular"&amp;8
</oddHeader>
    <oddFooter>&amp;R&amp;P&amp;LOctober 2025&amp;CCGA Summary Form (AMD4)_x000D_© 2025 Government of Alberta</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K418"/>
  <sheetViews>
    <sheetView zoomScaleNormal="100" workbookViewId="0">
      <pane ySplit="2" topLeftCell="A3" activePane="bottomLeft" state="frozen"/>
      <selection pane="bottomLeft" sqref="A1:D1"/>
    </sheetView>
  </sheetViews>
  <sheetFormatPr defaultColWidth="8.5703125" defaultRowHeight="15" x14ac:dyDescent="0.25"/>
  <cols>
    <col min="1" max="1" width="19.140625" style="3" customWidth="1"/>
    <col min="2" max="2" width="19.42578125" style="3" customWidth="1"/>
    <col min="3" max="3" width="19" style="3" customWidth="1"/>
    <col min="4" max="4" width="16.42578125" style="5" customWidth="1"/>
    <col min="5" max="5" width="17.5703125" style="3" customWidth="1"/>
    <col min="6" max="6" width="15.140625" style="3" customWidth="1"/>
    <col min="7" max="7" width="14.42578125" style="3" customWidth="1"/>
    <col min="8" max="8" width="14.5703125" style="3" customWidth="1"/>
    <col min="9" max="11" width="18.5703125" style="3" customWidth="1"/>
    <col min="12" max="12" width="18.42578125" style="3" customWidth="1"/>
    <col min="13" max="15" width="15.42578125" style="3" customWidth="1"/>
    <col min="16" max="16" width="15.5703125" style="3" customWidth="1"/>
    <col min="17" max="17" width="42.85546875" style="3" customWidth="1"/>
    <col min="18" max="18" width="1.42578125" style="3" customWidth="1"/>
    <col min="19" max="16384" width="8.5703125" style="3"/>
  </cols>
  <sheetData>
    <row r="1" spans="1:37" ht="26.1" customHeight="1" x14ac:dyDescent="0.25">
      <c r="A1" s="207" t="s">
        <v>69</v>
      </c>
      <c r="B1" s="255"/>
      <c r="C1" s="255"/>
      <c r="D1" s="255"/>
      <c r="E1" s="256"/>
      <c r="F1" s="256"/>
      <c r="G1" s="256"/>
      <c r="H1" s="256"/>
      <c r="I1" s="1"/>
      <c r="J1" s="1"/>
      <c r="K1" s="6"/>
      <c r="L1" s="1"/>
      <c r="M1" s="1"/>
      <c r="N1" s="1"/>
      <c r="O1" s="1"/>
      <c r="P1" s="1"/>
      <c r="Q1" s="1"/>
      <c r="R1" s="1"/>
    </row>
    <row r="2" spans="1:37" s="28" customFormat="1" ht="15" customHeight="1" x14ac:dyDescent="0.25">
      <c r="A2" s="262" t="s">
        <v>261</v>
      </c>
      <c r="B2" s="262"/>
      <c r="C2" s="262"/>
      <c r="D2" s="262"/>
      <c r="E2" s="263" t="str">
        <f>IF(SUM(COUNTIF(Headers!1:1048576,"#REF!"),COUNTIF('Parameters-Headers'!1:1048576,"#REF!"),COUNTIF('Certified-Gases'!1:1048576,"#REF!"))&gt;0,"ERROR! A drag and drop, or cut and paste, has broken a cell reference. Please undo or start over with a new form.","")</f>
        <v/>
      </c>
      <c r="F2" s="263"/>
      <c r="G2" s="263"/>
      <c r="H2" s="263"/>
      <c r="I2" s="263"/>
      <c r="J2" s="263"/>
      <c r="K2" s="2"/>
      <c r="L2" s="2"/>
      <c r="M2" s="264" t="str">
        <f>E2</f>
        <v/>
      </c>
      <c r="N2" s="264"/>
      <c r="O2" s="264"/>
      <c r="P2" s="264"/>
      <c r="Q2" s="264"/>
      <c r="R2" s="1"/>
      <c r="S2" s="3"/>
      <c r="T2" s="3"/>
      <c r="U2" s="3"/>
      <c r="V2" s="3"/>
      <c r="W2" s="3"/>
      <c r="X2" s="3"/>
      <c r="Y2" s="3"/>
      <c r="Z2" s="3"/>
      <c r="AA2" s="3"/>
      <c r="AB2" s="3"/>
      <c r="AC2" s="3"/>
      <c r="AD2" s="3"/>
      <c r="AE2" s="3"/>
      <c r="AF2" s="30"/>
      <c r="AG2" s="31"/>
      <c r="AH2" s="31"/>
      <c r="AI2" s="31"/>
      <c r="AJ2" s="31"/>
      <c r="AK2" s="42"/>
    </row>
    <row r="3" spans="1:37" ht="6.95" customHeight="1" x14ac:dyDescent="0.25">
      <c r="A3" s="8"/>
      <c r="B3" s="6"/>
      <c r="C3" s="6"/>
      <c r="D3" s="6"/>
      <c r="E3" s="6"/>
      <c r="F3" s="2"/>
      <c r="G3" s="2"/>
      <c r="H3" s="2"/>
      <c r="I3" s="2"/>
      <c r="J3" s="2"/>
      <c r="K3" s="6"/>
      <c r="L3" s="1"/>
      <c r="M3" s="1"/>
      <c r="N3" s="1"/>
      <c r="O3" s="1"/>
      <c r="P3" s="1"/>
      <c r="Q3" s="1"/>
      <c r="R3" s="1"/>
    </row>
    <row r="4" spans="1:37" ht="29.1" customHeight="1" x14ac:dyDescent="0.25">
      <c r="A4" s="33" t="s">
        <v>26</v>
      </c>
      <c r="B4" s="257"/>
      <c r="C4" s="258"/>
      <c r="D4" s="6"/>
      <c r="E4" s="33" t="s">
        <v>70</v>
      </c>
      <c r="F4" s="253"/>
      <c r="G4" s="254"/>
      <c r="H4" s="2"/>
      <c r="I4" s="2"/>
      <c r="J4" s="2"/>
      <c r="K4" s="2"/>
      <c r="L4" s="6"/>
      <c r="M4" s="1"/>
      <c r="N4" s="1"/>
      <c r="O4" s="1"/>
      <c r="P4" s="1"/>
      <c r="Q4" s="1"/>
      <c r="R4" s="1"/>
    </row>
    <row r="5" spans="1:37" ht="6.95" customHeight="1" x14ac:dyDescent="0.25">
      <c r="A5" s="33"/>
      <c r="B5" s="34"/>
      <c r="C5" s="15"/>
      <c r="D5" s="15"/>
      <c r="E5" s="32"/>
      <c r="F5" s="15"/>
      <c r="G5" s="15"/>
      <c r="H5" s="15"/>
      <c r="I5" s="15"/>
      <c r="J5" s="15"/>
      <c r="K5" s="6"/>
      <c r="L5" s="6"/>
      <c r="M5" s="1"/>
      <c r="N5" s="1"/>
      <c r="O5" s="1"/>
      <c r="P5" s="1"/>
      <c r="Q5" s="1"/>
      <c r="R5" s="1"/>
    </row>
    <row r="6" spans="1:37" ht="29.1" customHeight="1" x14ac:dyDescent="0.25">
      <c r="A6" s="36" t="s">
        <v>5</v>
      </c>
      <c r="B6" s="253"/>
      <c r="C6" s="254"/>
      <c r="D6" s="233" t="s">
        <v>21</v>
      </c>
      <c r="E6" s="234"/>
      <c r="F6" s="253"/>
      <c r="G6" s="254"/>
      <c r="H6" s="235" t="s">
        <v>25</v>
      </c>
      <c r="I6" s="236"/>
      <c r="J6" s="253"/>
      <c r="K6" s="254"/>
      <c r="L6" s="6"/>
      <c r="M6" s="1"/>
      <c r="N6" s="1"/>
      <c r="O6" s="1"/>
      <c r="P6" s="1"/>
      <c r="Q6" s="1"/>
      <c r="R6" s="1"/>
    </row>
    <row r="7" spans="1:37" ht="6.95" customHeight="1" x14ac:dyDescent="0.25">
      <c r="A7" s="33"/>
      <c r="B7" s="34"/>
      <c r="C7" s="34"/>
      <c r="D7" s="15"/>
      <c r="E7" s="32"/>
      <c r="F7" s="15"/>
      <c r="G7" s="15"/>
      <c r="H7" s="15"/>
      <c r="I7" s="15"/>
      <c r="J7" s="15"/>
      <c r="K7" s="6"/>
      <c r="L7" s="6"/>
      <c r="M7" s="1"/>
      <c r="N7" s="1"/>
      <c r="O7" s="1"/>
      <c r="P7" s="1"/>
      <c r="Q7" s="1"/>
      <c r="R7" s="1"/>
    </row>
    <row r="8" spans="1:37" ht="30" customHeight="1" x14ac:dyDescent="0.25">
      <c r="A8" s="36" t="s">
        <v>2</v>
      </c>
      <c r="B8" s="253"/>
      <c r="C8" s="254"/>
      <c r="D8" s="233" t="s">
        <v>71</v>
      </c>
      <c r="E8" s="234"/>
      <c r="F8" s="253"/>
      <c r="G8" s="254"/>
      <c r="H8" s="235" t="s">
        <v>30</v>
      </c>
      <c r="I8" s="236"/>
      <c r="J8" s="253"/>
      <c r="K8" s="254"/>
      <c r="L8" s="6"/>
      <c r="M8" s="1"/>
      <c r="N8" s="1"/>
      <c r="O8" s="1"/>
      <c r="P8" s="1"/>
      <c r="Q8" s="1"/>
      <c r="R8" s="1"/>
    </row>
    <row r="9" spans="1:37" ht="6.95" customHeight="1" x14ac:dyDescent="0.25">
      <c r="A9" s="33"/>
      <c r="B9" s="34"/>
      <c r="C9" s="15"/>
      <c r="D9" s="15"/>
      <c r="E9" s="15"/>
      <c r="F9" s="15"/>
      <c r="G9" s="15"/>
      <c r="H9" s="15"/>
      <c r="I9" s="15"/>
      <c r="J9" s="15"/>
      <c r="K9" s="2"/>
      <c r="L9" s="6"/>
      <c r="M9" s="1"/>
      <c r="N9" s="1"/>
      <c r="O9" s="1"/>
      <c r="P9" s="1"/>
      <c r="Q9" s="1"/>
      <c r="R9" s="1"/>
    </row>
    <row r="10" spans="1:37" ht="26.1" customHeight="1" x14ac:dyDescent="0.25">
      <c r="A10" s="36" t="s">
        <v>16</v>
      </c>
      <c r="B10" s="169"/>
      <c r="C10" s="35"/>
      <c r="D10" s="244" t="s">
        <v>67</v>
      </c>
      <c r="E10" s="234"/>
      <c r="F10" s="253"/>
      <c r="G10" s="254"/>
      <c r="H10" s="243" t="s">
        <v>31</v>
      </c>
      <c r="I10" s="236"/>
      <c r="J10" s="251"/>
      <c r="K10" s="252"/>
      <c r="L10" s="6"/>
      <c r="M10" s="1"/>
      <c r="N10" s="1"/>
      <c r="O10" s="1"/>
      <c r="P10" s="1"/>
      <c r="Q10" s="1"/>
      <c r="R10" s="1"/>
    </row>
    <row r="11" spans="1:37" ht="6.95" customHeight="1" x14ac:dyDescent="0.25">
      <c r="A11" s="33"/>
      <c r="B11" s="34"/>
      <c r="C11" s="15"/>
      <c r="D11" s="1"/>
      <c r="E11" s="1"/>
      <c r="F11" s="15"/>
      <c r="G11" s="15"/>
      <c r="H11" s="6"/>
      <c r="I11" s="2"/>
      <c r="J11" s="2"/>
      <c r="K11" s="6"/>
      <c r="L11" s="6"/>
      <c r="M11" s="1"/>
      <c r="N11" s="1"/>
      <c r="O11" s="1"/>
      <c r="P11" s="1"/>
      <c r="Q11" s="1"/>
      <c r="R11" s="1"/>
    </row>
    <row r="12" spans="1:37" ht="14.45" customHeight="1" x14ac:dyDescent="0.25">
      <c r="A12" s="36" t="s">
        <v>17</v>
      </c>
      <c r="B12" s="37"/>
      <c r="C12" s="1"/>
      <c r="D12" s="243" t="s">
        <v>68</v>
      </c>
      <c r="E12" s="236"/>
      <c r="F12" s="251"/>
      <c r="G12" s="252"/>
      <c r="H12" s="6"/>
      <c r="I12" s="1"/>
      <c r="J12" s="1"/>
      <c r="K12" s="6"/>
      <c r="L12" s="6"/>
      <c r="M12" s="1"/>
      <c r="N12" s="1"/>
      <c r="O12" s="1"/>
      <c r="P12" s="1"/>
      <c r="Q12" s="1"/>
      <c r="R12" s="1"/>
      <c r="AF12" s="30"/>
      <c r="AG12" s="30"/>
      <c r="AH12" s="30"/>
      <c r="AI12" s="30"/>
      <c r="AJ12" s="30"/>
      <c r="AK12" s="30"/>
    </row>
    <row r="13" spans="1:37" ht="9" customHeight="1" thickBot="1" x14ac:dyDescent="0.3">
      <c r="A13" s="4"/>
      <c r="B13" s="2"/>
      <c r="C13" s="6"/>
      <c r="D13" s="7"/>
      <c r="E13" s="6"/>
      <c r="F13" s="6"/>
      <c r="G13" s="6"/>
      <c r="H13" s="6"/>
      <c r="I13" s="1"/>
      <c r="J13" s="1"/>
      <c r="K13" s="6"/>
      <c r="L13" s="6"/>
      <c r="M13" s="1"/>
      <c r="N13" s="1"/>
      <c r="O13" s="1"/>
      <c r="P13" s="1"/>
      <c r="Q13" s="1"/>
      <c r="R13" s="1"/>
      <c r="AF13" s="30"/>
      <c r="AG13" s="30"/>
      <c r="AH13" s="30"/>
      <c r="AI13" s="30"/>
      <c r="AJ13" s="30"/>
      <c r="AK13" s="30"/>
    </row>
    <row r="14" spans="1:37" s="13" customFormat="1" ht="18.600000000000001" customHeight="1" x14ac:dyDescent="0.2">
      <c r="A14" s="9" t="s">
        <v>12</v>
      </c>
      <c r="B14" s="10"/>
      <c r="C14" s="11"/>
      <c r="D14" s="11"/>
      <c r="E14" s="11"/>
      <c r="F14" s="11"/>
      <c r="G14" s="11"/>
      <c r="H14" s="10"/>
      <c r="I14" s="10"/>
      <c r="J14" s="10"/>
      <c r="K14" s="11"/>
      <c r="L14" s="11"/>
      <c r="M14" s="11"/>
      <c r="N14" s="11"/>
      <c r="O14" s="11"/>
      <c r="P14" s="11"/>
      <c r="Q14" s="11"/>
      <c r="R14" s="12"/>
    </row>
    <row r="15" spans="1:37" s="13" customFormat="1" ht="6.95" customHeight="1" x14ac:dyDescent="0.2">
      <c r="A15" s="14"/>
      <c r="B15" s="87"/>
      <c r="C15" s="15"/>
      <c r="D15" s="15"/>
      <c r="E15" s="15"/>
      <c r="F15" s="15"/>
      <c r="G15" s="15"/>
      <c r="H15" s="87"/>
      <c r="I15" s="87"/>
      <c r="J15" s="87"/>
      <c r="K15" s="15"/>
      <c r="L15" s="15"/>
      <c r="M15" s="15"/>
      <c r="N15" s="15"/>
      <c r="O15" s="15"/>
      <c r="P15" s="15"/>
      <c r="Q15" s="15"/>
      <c r="R15" s="16"/>
    </row>
    <row r="16" spans="1:37" s="13" customFormat="1" ht="28.5" customHeight="1" x14ac:dyDescent="0.2">
      <c r="A16" s="17" t="s">
        <v>0</v>
      </c>
      <c r="B16" s="25" t="s">
        <v>9</v>
      </c>
      <c r="C16" s="84" t="s">
        <v>240</v>
      </c>
      <c r="D16" s="25"/>
      <c r="E16" s="84" t="s">
        <v>1</v>
      </c>
      <c r="F16" s="40"/>
      <c r="G16" s="85"/>
      <c r="H16" s="15"/>
      <c r="I16" s="15"/>
      <c r="J16" s="15"/>
      <c r="K16" s="15"/>
      <c r="L16" s="15"/>
      <c r="M16" s="15"/>
      <c r="N16" s="15"/>
      <c r="O16" s="15"/>
      <c r="P16" s="15"/>
      <c r="Q16" s="15"/>
      <c r="R16" s="16"/>
    </row>
    <row r="17" spans="1:18" s="13" customFormat="1" ht="6.95" customHeight="1" x14ac:dyDescent="0.2">
      <c r="A17" s="14"/>
      <c r="B17" s="87"/>
      <c r="C17" s="15"/>
      <c r="D17" s="15"/>
      <c r="E17" s="15"/>
      <c r="F17" s="15"/>
      <c r="G17" s="15"/>
      <c r="H17" s="15"/>
      <c r="I17" s="15"/>
      <c r="J17" s="15"/>
      <c r="K17" s="15"/>
      <c r="L17" s="15"/>
      <c r="M17" s="15"/>
      <c r="N17" s="15"/>
      <c r="O17" s="15"/>
      <c r="P17" s="15"/>
      <c r="Q17" s="15"/>
      <c r="R17" s="16"/>
    </row>
    <row r="18" spans="1:18" s="13" customFormat="1" ht="30" customHeight="1" x14ac:dyDescent="0.2">
      <c r="A18" s="17" t="s">
        <v>34</v>
      </c>
      <c r="B18" s="25"/>
      <c r="C18" s="15"/>
      <c r="D18" s="15"/>
      <c r="E18" s="190" t="s">
        <v>23</v>
      </c>
      <c r="F18" s="38"/>
      <c r="G18" s="86"/>
      <c r="H18" s="15"/>
      <c r="I18" s="15"/>
      <c r="J18" s="15"/>
      <c r="K18" s="15"/>
      <c r="L18" s="15"/>
      <c r="M18" s="15"/>
      <c r="N18" s="15"/>
      <c r="O18" s="15"/>
      <c r="P18" s="15"/>
      <c r="Q18" s="15"/>
      <c r="R18" s="16"/>
    </row>
    <row r="19" spans="1:18" s="13" customFormat="1" ht="7.5" customHeight="1" x14ac:dyDescent="0.2">
      <c r="A19" s="18"/>
      <c r="B19" s="15"/>
      <c r="C19" s="15"/>
      <c r="D19" s="15"/>
      <c r="E19" s="15"/>
      <c r="F19" s="15"/>
      <c r="G19" s="15"/>
      <c r="H19" s="15"/>
      <c r="I19" s="15"/>
      <c r="J19" s="15"/>
      <c r="K19" s="15"/>
      <c r="L19" s="15"/>
      <c r="M19" s="15"/>
      <c r="N19" s="15"/>
      <c r="O19" s="15"/>
      <c r="P19" s="15"/>
      <c r="Q19" s="15"/>
      <c r="R19" s="16"/>
    </row>
    <row r="20" spans="1:18" s="13" customFormat="1" ht="31.5" customHeight="1" x14ac:dyDescent="0.2">
      <c r="A20" s="17" t="s">
        <v>7</v>
      </c>
      <c r="B20" s="169"/>
      <c r="C20" s="15"/>
      <c r="D20" s="15"/>
      <c r="E20" s="85" t="s">
        <v>32</v>
      </c>
      <c r="F20" s="38"/>
      <c r="G20" s="86"/>
      <c r="H20" s="15"/>
      <c r="I20" s="15"/>
      <c r="J20" s="15"/>
      <c r="K20" s="15"/>
      <c r="L20" s="15"/>
      <c r="M20" s="15"/>
      <c r="N20" s="15"/>
      <c r="O20" s="15"/>
      <c r="P20" s="15"/>
      <c r="Q20" s="15"/>
      <c r="R20" s="16"/>
    </row>
    <row r="21" spans="1:18" s="13" customFormat="1" ht="6.95" customHeight="1" x14ac:dyDescent="0.2">
      <c r="A21" s="18"/>
      <c r="B21" s="15"/>
      <c r="C21" s="87"/>
      <c r="D21" s="87"/>
      <c r="E21" s="15"/>
      <c r="F21" s="244"/>
      <c r="G21" s="245"/>
      <c r="H21" s="15"/>
      <c r="I21" s="15"/>
      <c r="J21" s="15"/>
      <c r="K21" s="15"/>
      <c r="L21" s="15"/>
      <c r="M21" s="15"/>
      <c r="N21" s="15"/>
      <c r="O21" s="15"/>
      <c r="P21" s="15"/>
      <c r="Q21" s="15"/>
      <c r="R21" s="16"/>
    </row>
    <row r="22" spans="1:18" s="13" customFormat="1" ht="29.45" customHeight="1" x14ac:dyDescent="0.2">
      <c r="A22" s="17" t="s">
        <v>8</v>
      </c>
      <c r="B22" s="39"/>
      <c r="C22" s="85" t="s">
        <v>98</v>
      </c>
      <c r="D22" s="39"/>
      <c r="E22" s="85" t="s">
        <v>97</v>
      </c>
      <c r="F22" s="39"/>
      <c r="G22" s="15"/>
      <c r="H22" s="15"/>
      <c r="I22" s="15"/>
      <c r="J22" s="15"/>
      <c r="K22" s="15"/>
      <c r="L22" s="15"/>
      <c r="M22" s="15"/>
      <c r="N22" s="15"/>
      <c r="O22" s="15"/>
      <c r="P22" s="15"/>
      <c r="Q22" s="15"/>
      <c r="R22" s="16"/>
    </row>
    <row r="23" spans="1:18" s="13" customFormat="1" ht="6.95" customHeight="1" x14ac:dyDescent="0.2">
      <c r="A23" s="18"/>
      <c r="B23" s="87"/>
      <c r="C23" s="87"/>
      <c r="D23" s="87"/>
      <c r="E23" s="15"/>
      <c r="F23" s="15"/>
      <c r="G23" s="15"/>
      <c r="H23" s="15"/>
      <c r="I23" s="15"/>
      <c r="J23" s="87"/>
      <c r="K23" s="15"/>
      <c r="L23" s="15"/>
      <c r="M23" s="15"/>
      <c r="N23" s="15"/>
      <c r="O23" s="15"/>
      <c r="P23" s="15"/>
      <c r="Q23" s="15"/>
      <c r="R23" s="16"/>
    </row>
    <row r="24" spans="1:18" s="13" customFormat="1" ht="30" customHeight="1" x14ac:dyDescent="0.2">
      <c r="A24" s="17" t="s">
        <v>14</v>
      </c>
      <c r="B24" s="25"/>
      <c r="C24" s="85" t="s">
        <v>99</v>
      </c>
      <c r="D24" s="39"/>
      <c r="E24" s="85" t="s">
        <v>100</v>
      </c>
      <c r="F24" s="39"/>
      <c r="G24" s="15"/>
      <c r="H24" s="15"/>
      <c r="I24" s="15"/>
      <c r="J24" s="15"/>
      <c r="K24" s="15"/>
      <c r="L24" s="15"/>
      <c r="M24" s="15"/>
      <c r="N24" s="15"/>
      <c r="O24" s="15"/>
      <c r="P24" s="15"/>
      <c r="Q24" s="15"/>
      <c r="R24" s="16"/>
    </row>
    <row r="25" spans="1:18" s="13" customFormat="1" ht="6.95" customHeight="1" x14ac:dyDescent="0.2">
      <c r="A25" s="18"/>
      <c r="B25" s="15"/>
      <c r="C25" s="87"/>
      <c r="D25" s="87"/>
      <c r="E25" s="87"/>
      <c r="F25" s="87"/>
      <c r="G25" s="15"/>
      <c r="H25" s="15"/>
      <c r="I25" s="15"/>
      <c r="J25" s="87"/>
      <c r="K25" s="15"/>
      <c r="L25" s="15"/>
      <c r="M25" s="15"/>
      <c r="N25" s="15"/>
      <c r="O25" s="15"/>
      <c r="P25" s="15"/>
      <c r="Q25" s="15"/>
      <c r="R25" s="16"/>
    </row>
    <row r="26" spans="1:18" s="13" customFormat="1" ht="28.5" customHeight="1" x14ac:dyDescent="0.2">
      <c r="A26" s="17" t="s">
        <v>15</v>
      </c>
      <c r="B26" s="25"/>
      <c r="C26" s="85" t="s">
        <v>36</v>
      </c>
      <c r="D26" s="39" t="s">
        <v>9</v>
      </c>
      <c r="E26" s="85" t="s">
        <v>101</v>
      </c>
      <c r="F26" s="39" t="s">
        <v>9</v>
      </c>
      <c r="G26" s="15"/>
      <c r="H26" s="15"/>
      <c r="I26" s="15"/>
      <c r="J26" s="15"/>
      <c r="K26" s="15"/>
      <c r="L26" s="15"/>
      <c r="M26" s="15"/>
      <c r="N26" s="15"/>
      <c r="O26" s="15"/>
      <c r="P26" s="15"/>
      <c r="Q26" s="15"/>
      <c r="R26" s="16"/>
    </row>
    <row r="27" spans="1:18" s="13" customFormat="1" ht="6.95" customHeight="1" thickBot="1" x14ac:dyDescent="0.25">
      <c r="A27" s="18"/>
      <c r="B27" s="15"/>
      <c r="C27" s="15"/>
      <c r="D27" s="15"/>
      <c r="E27" s="15"/>
      <c r="F27" s="15"/>
      <c r="G27" s="15"/>
      <c r="H27" s="87"/>
      <c r="I27" s="87"/>
      <c r="J27" s="87"/>
      <c r="K27" s="15"/>
      <c r="L27" s="15"/>
      <c r="M27" s="15"/>
      <c r="N27" s="15"/>
      <c r="O27" s="15"/>
      <c r="P27" s="15"/>
      <c r="Q27" s="15"/>
      <c r="R27" s="16"/>
    </row>
    <row r="28" spans="1:18" s="13" customFormat="1" ht="12.75" x14ac:dyDescent="0.2">
      <c r="A28" s="18"/>
      <c r="B28" s="15"/>
      <c r="C28" s="239" t="s">
        <v>13</v>
      </c>
      <c r="D28" s="240"/>
      <c r="E28" s="240"/>
      <c r="F28" s="240"/>
      <c r="G28" s="240"/>
      <c r="H28" s="240"/>
      <c r="I28" s="241"/>
      <c r="J28" s="239" t="s">
        <v>89</v>
      </c>
      <c r="K28" s="240"/>
      <c r="L28" s="240"/>
      <c r="M28" s="240"/>
      <c r="N28" s="240"/>
      <c r="O28" s="240"/>
      <c r="P28" s="240"/>
      <c r="Q28" s="241"/>
      <c r="R28" s="16"/>
    </row>
    <row r="29" spans="1:18" s="13" customFormat="1" ht="51.75" thickBot="1" x14ac:dyDescent="0.25">
      <c r="A29" s="18"/>
      <c r="B29" s="110"/>
      <c r="C29" s="19" t="s">
        <v>6</v>
      </c>
      <c r="D29" s="20" t="s">
        <v>19</v>
      </c>
      <c r="E29" s="20" t="s">
        <v>18</v>
      </c>
      <c r="F29" s="20" t="s">
        <v>3</v>
      </c>
      <c r="G29" s="20" t="s">
        <v>22</v>
      </c>
      <c r="H29" s="20" t="s">
        <v>87</v>
      </c>
      <c r="I29" s="96" t="s">
        <v>88</v>
      </c>
      <c r="J29" s="19" t="s">
        <v>27</v>
      </c>
      <c r="K29" s="20" t="s">
        <v>28</v>
      </c>
      <c r="L29" s="20" t="s">
        <v>29</v>
      </c>
      <c r="M29" s="20" t="s">
        <v>20</v>
      </c>
      <c r="N29" s="20" t="s">
        <v>4</v>
      </c>
      <c r="O29" s="20" t="s">
        <v>242</v>
      </c>
      <c r="P29" s="20" t="s">
        <v>255</v>
      </c>
      <c r="Q29" s="96" t="s">
        <v>24</v>
      </c>
      <c r="R29" s="16"/>
    </row>
    <row r="30" spans="1:18" s="13" customFormat="1" ht="26.25" customHeight="1" x14ac:dyDescent="0.2">
      <c r="A30" s="248" t="s">
        <v>227</v>
      </c>
      <c r="B30" s="97" t="s">
        <v>37</v>
      </c>
      <c r="C30" s="98"/>
      <c r="D30" s="178"/>
      <c r="E30" s="99" t="s">
        <v>9</v>
      </c>
      <c r="F30" s="100"/>
      <c r="G30" s="170"/>
      <c r="H30" s="170"/>
      <c r="I30" s="171"/>
      <c r="J30" s="179"/>
      <c r="K30" s="170"/>
      <c r="L30" s="170"/>
      <c r="M30" s="170"/>
      <c r="N30" s="170"/>
      <c r="O30" s="99" t="s">
        <v>9</v>
      </c>
      <c r="P30" s="101" t="s">
        <v>9</v>
      </c>
      <c r="Q30" s="102"/>
      <c r="R30" s="16"/>
    </row>
    <row r="31" spans="1:18" s="13" customFormat="1" ht="26.25" customHeight="1" x14ac:dyDescent="0.2">
      <c r="A31" s="249"/>
      <c r="B31" s="88" t="s">
        <v>38</v>
      </c>
      <c r="C31" s="89"/>
      <c r="D31" s="169"/>
      <c r="E31" s="25" t="s">
        <v>9</v>
      </c>
      <c r="F31" s="40"/>
      <c r="G31" s="172"/>
      <c r="H31" s="172"/>
      <c r="I31" s="173"/>
      <c r="J31" s="180"/>
      <c r="K31" s="172"/>
      <c r="L31" s="172"/>
      <c r="M31" s="172"/>
      <c r="N31" s="172"/>
      <c r="O31" s="25" t="s">
        <v>9</v>
      </c>
      <c r="P31" s="37" t="s">
        <v>9</v>
      </c>
      <c r="Q31" s="93"/>
      <c r="R31" s="16"/>
    </row>
    <row r="32" spans="1:18" s="13" customFormat="1" ht="26.25" customHeight="1" thickBot="1" x14ac:dyDescent="0.25">
      <c r="A32" s="250"/>
      <c r="B32" s="103" t="s">
        <v>39</v>
      </c>
      <c r="C32" s="90"/>
      <c r="D32" s="181"/>
      <c r="E32" s="91" t="s">
        <v>9</v>
      </c>
      <c r="F32" s="92"/>
      <c r="G32" s="174"/>
      <c r="H32" s="174"/>
      <c r="I32" s="175"/>
      <c r="J32" s="182"/>
      <c r="K32" s="174"/>
      <c r="L32" s="174"/>
      <c r="M32" s="174"/>
      <c r="N32" s="174"/>
      <c r="O32" s="91" t="s">
        <v>9</v>
      </c>
      <c r="P32" s="94" t="s">
        <v>9</v>
      </c>
      <c r="Q32" s="95"/>
      <c r="R32" s="16"/>
    </row>
    <row r="33" spans="1:18" s="13" customFormat="1" ht="26.25" customHeight="1" x14ac:dyDescent="0.2">
      <c r="A33" s="249" t="s">
        <v>35</v>
      </c>
      <c r="B33" s="104" t="s">
        <v>37</v>
      </c>
      <c r="C33" s="105"/>
      <c r="D33" s="183"/>
      <c r="E33" s="106" t="s">
        <v>9</v>
      </c>
      <c r="F33" s="107"/>
      <c r="G33" s="176"/>
      <c r="H33" s="176"/>
      <c r="I33" s="177"/>
      <c r="J33" s="184"/>
      <c r="K33" s="176"/>
      <c r="L33" s="176"/>
      <c r="M33" s="176"/>
      <c r="N33" s="176"/>
      <c r="O33" s="106" t="s">
        <v>9</v>
      </c>
      <c r="P33" s="108" t="s">
        <v>9</v>
      </c>
      <c r="Q33" s="109"/>
      <c r="R33" s="16"/>
    </row>
    <row r="34" spans="1:18" s="13" customFormat="1" ht="26.25" customHeight="1" x14ac:dyDescent="0.2">
      <c r="A34" s="249"/>
      <c r="B34" s="88" t="s">
        <v>38</v>
      </c>
      <c r="C34" s="89"/>
      <c r="D34" s="169"/>
      <c r="E34" s="25" t="s">
        <v>9</v>
      </c>
      <c r="F34" s="40"/>
      <c r="G34" s="172"/>
      <c r="H34" s="172"/>
      <c r="I34" s="173"/>
      <c r="J34" s="180"/>
      <c r="K34" s="172"/>
      <c r="L34" s="172"/>
      <c r="M34" s="172"/>
      <c r="N34" s="172"/>
      <c r="O34" s="25" t="s">
        <v>9</v>
      </c>
      <c r="P34" s="37" t="s">
        <v>9</v>
      </c>
      <c r="Q34" s="93"/>
      <c r="R34" s="16"/>
    </row>
    <row r="35" spans="1:18" s="13" customFormat="1" ht="26.25" customHeight="1" thickBot="1" x14ac:dyDescent="0.25">
      <c r="A35" s="250"/>
      <c r="B35" s="103" t="s">
        <v>39</v>
      </c>
      <c r="C35" s="90"/>
      <c r="D35" s="181"/>
      <c r="E35" s="91" t="s">
        <v>9</v>
      </c>
      <c r="F35" s="92"/>
      <c r="G35" s="174"/>
      <c r="H35" s="174"/>
      <c r="I35" s="175"/>
      <c r="J35" s="182"/>
      <c r="K35" s="174"/>
      <c r="L35" s="174"/>
      <c r="M35" s="174"/>
      <c r="N35" s="174"/>
      <c r="O35" s="91" t="s">
        <v>9</v>
      </c>
      <c r="P35" s="94" t="s">
        <v>9</v>
      </c>
      <c r="Q35" s="95"/>
      <c r="R35" s="16"/>
    </row>
    <row r="36" spans="1:18" s="13" customFormat="1" ht="6.95" customHeight="1" thickBot="1" x14ac:dyDescent="0.25">
      <c r="A36" s="18"/>
      <c r="B36" s="15"/>
      <c r="C36" s="15"/>
      <c r="D36" s="15"/>
      <c r="E36" s="15"/>
      <c r="F36" s="15"/>
      <c r="G36" s="15"/>
      <c r="H36" s="87"/>
      <c r="I36" s="87"/>
      <c r="J36" s="87"/>
      <c r="K36" s="15"/>
      <c r="L36" s="15"/>
      <c r="M36" s="15"/>
      <c r="N36" s="15"/>
      <c r="O36" s="15"/>
      <c r="P36" s="15"/>
      <c r="Q36" s="15"/>
      <c r="R36" s="16"/>
    </row>
    <row r="37" spans="1:18" s="13" customFormat="1" ht="17.25" customHeight="1" thickBot="1" x14ac:dyDescent="0.25">
      <c r="A37" s="246" t="s">
        <v>241</v>
      </c>
      <c r="B37" s="247"/>
      <c r="C37" s="247"/>
      <c r="D37" s="225" t="s">
        <v>228</v>
      </c>
      <c r="E37" s="225"/>
      <c r="F37" s="225"/>
      <c r="G37" s="111" t="s">
        <v>9</v>
      </c>
      <c r="H37" s="21"/>
      <c r="I37" s="225" t="s">
        <v>229</v>
      </c>
      <c r="J37" s="225"/>
      <c r="K37" s="225"/>
      <c r="L37" s="111" t="s">
        <v>9</v>
      </c>
      <c r="M37" s="15"/>
      <c r="N37" s="15"/>
      <c r="O37" s="15"/>
      <c r="P37" s="15"/>
      <c r="Q37" s="15"/>
      <c r="R37" s="16"/>
    </row>
    <row r="38" spans="1:18" s="13" customFormat="1" ht="6.95" customHeight="1" x14ac:dyDescent="0.2">
      <c r="A38" s="18"/>
      <c r="B38" s="15"/>
      <c r="C38" s="15"/>
      <c r="D38" s="15"/>
      <c r="E38" s="15"/>
      <c r="F38" s="15"/>
      <c r="G38" s="15"/>
      <c r="H38" s="87"/>
      <c r="I38" s="87"/>
      <c r="J38" s="87"/>
      <c r="K38" s="15"/>
      <c r="L38" s="15"/>
      <c r="M38" s="15"/>
      <c r="N38" s="15"/>
      <c r="O38" s="15"/>
      <c r="P38" s="15"/>
      <c r="Q38" s="15"/>
      <c r="R38" s="16"/>
    </row>
    <row r="39" spans="1:18" s="13" customFormat="1" ht="87.6" customHeight="1" x14ac:dyDescent="0.2">
      <c r="A39" s="17" t="s">
        <v>33</v>
      </c>
      <c r="B39" s="259"/>
      <c r="C39" s="260"/>
      <c r="D39" s="260"/>
      <c r="E39" s="261"/>
      <c r="F39" s="87"/>
      <c r="G39" s="87"/>
      <c r="H39" s="87"/>
      <c r="I39" s="87"/>
      <c r="J39" s="87"/>
      <c r="K39" s="15"/>
      <c r="L39" s="15"/>
      <c r="M39" s="15"/>
      <c r="N39" s="15"/>
      <c r="O39" s="15"/>
      <c r="P39" s="15"/>
      <c r="Q39" s="15"/>
      <c r="R39" s="16"/>
    </row>
    <row r="40" spans="1:18" s="13" customFormat="1" ht="6.95" customHeight="1" thickBot="1" x14ac:dyDescent="0.25">
      <c r="A40" s="24"/>
      <c r="B40" s="29"/>
      <c r="C40" s="29"/>
      <c r="D40" s="29"/>
      <c r="E40" s="29"/>
      <c r="F40" s="22"/>
      <c r="G40" s="22"/>
      <c r="H40" s="22"/>
      <c r="I40" s="22"/>
      <c r="J40" s="22"/>
      <c r="K40" s="29"/>
      <c r="L40" s="29"/>
      <c r="M40" s="29"/>
      <c r="N40" s="29"/>
      <c r="O40" s="29"/>
      <c r="P40" s="29"/>
      <c r="Q40" s="29"/>
      <c r="R40" s="23"/>
    </row>
    <row r="41" spans="1:18" s="13" customFormat="1" ht="18.600000000000001" customHeight="1" x14ac:dyDescent="0.2">
      <c r="A41" s="9" t="s">
        <v>40</v>
      </c>
      <c r="B41" s="10"/>
      <c r="C41" s="11"/>
      <c r="D41" s="11"/>
      <c r="E41" s="11"/>
      <c r="F41" s="11"/>
      <c r="G41" s="11"/>
      <c r="H41" s="10"/>
      <c r="I41" s="10"/>
      <c r="J41" s="10"/>
      <c r="K41" s="11"/>
      <c r="L41" s="11"/>
      <c r="M41" s="11"/>
      <c r="N41" s="11"/>
      <c r="O41" s="11"/>
      <c r="P41" s="11"/>
      <c r="Q41" s="11"/>
      <c r="R41" s="12"/>
    </row>
    <row r="42" spans="1:18" s="13" customFormat="1" ht="6.95" customHeight="1" x14ac:dyDescent="0.2">
      <c r="A42" s="14"/>
      <c r="B42" s="87"/>
      <c r="C42" s="15"/>
      <c r="D42" s="15"/>
      <c r="E42" s="15"/>
      <c r="F42" s="15"/>
      <c r="G42" s="15"/>
      <c r="H42" s="87"/>
      <c r="I42" s="87"/>
      <c r="J42" s="87"/>
      <c r="K42" s="15"/>
      <c r="L42" s="15"/>
      <c r="M42" s="15"/>
      <c r="N42" s="15"/>
      <c r="O42" s="15"/>
      <c r="P42" s="15"/>
      <c r="Q42" s="15"/>
      <c r="R42" s="16"/>
    </row>
    <row r="43" spans="1:18" s="13" customFormat="1" ht="28.5" customHeight="1" x14ac:dyDescent="0.2">
      <c r="A43" s="17" t="s">
        <v>0</v>
      </c>
      <c r="B43" s="25" t="s">
        <v>9</v>
      </c>
      <c r="C43" s="197" t="s">
        <v>240</v>
      </c>
      <c r="D43" s="25"/>
      <c r="E43" s="197" t="s">
        <v>1</v>
      </c>
      <c r="F43" s="40"/>
      <c r="G43" s="193"/>
      <c r="H43" s="15"/>
      <c r="I43" s="15"/>
      <c r="J43" s="15"/>
      <c r="K43" s="15"/>
      <c r="L43" s="15"/>
      <c r="M43" s="15"/>
      <c r="N43" s="15"/>
      <c r="O43" s="15"/>
      <c r="P43" s="15"/>
      <c r="Q43" s="15"/>
      <c r="R43" s="16"/>
    </row>
    <row r="44" spans="1:18" s="13" customFormat="1" ht="6.95" customHeight="1" x14ac:dyDescent="0.2">
      <c r="A44" s="14"/>
      <c r="B44" s="198"/>
      <c r="C44" s="15"/>
      <c r="D44" s="15"/>
      <c r="E44" s="15"/>
      <c r="F44" s="15"/>
      <c r="G44" s="15"/>
      <c r="H44" s="15"/>
      <c r="I44" s="15"/>
      <c r="J44" s="15"/>
      <c r="K44" s="15"/>
      <c r="L44" s="15"/>
      <c r="M44" s="15"/>
      <c r="N44" s="15"/>
      <c r="O44" s="15"/>
      <c r="P44" s="15"/>
      <c r="Q44" s="15"/>
      <c r="R44" s="16"/>
    </row>
    <row r="45" spans="1:18" s="13" customFormat="1" ht="30" customHeight="1" x14ac:dyDescent="0.2">
      <c r="A45" s="17" t="s">
        <v>34</v>
      </c>
      <c r="B45" s="25"/>
      <c r="C45" s="15"/>
      <c r="D45" s="15"/>
      <c r="E45" s="193" t="s">
        <v>23</v>
      </c>
      <c r="F45" s="38"/>
      <c r="G45" s="194"/>
      <c r="H45" s="15"/>
      <c r="I45" s="15"/>
      <c r="J45" s="15"/>
      <c r="K45" s="15"/>
      <c r="L45" s="15"/>
      <c r="M45" s="15"/>
      <c r="N45" s="15"/>
      <c r="O45" s="15"/>
      <c r="P45" s="15"/>
      <c r="Q45" s="15"/>
      <c r="R45" s="16"/>
    </row>
    <row r="46" spans="1:18" s="13" customFormat="1" ht="7.5" customHeight="1" x14ac:dyDescent="0.2">
      <c r="A46" s="195"/>
      <c r="B46" s="15"/>
      <c r="C46" s="15"/>
      <c r="D46" s="15"/>
      <c r="E46" s="15"/>
      <c r="F46" s="15"/>
      <c r="G46" s="15"/>
      <c r="H46" s="15"/>
      <c r="I46" s="15"/>
      <c r="J46" s="15"/>
      <c r="K46" s="15"/>
      <c r="L46" s="15"/>
      <c r="M46" s="15"/>
      <c r="N46" s="15"/>
      <c r="O46" s="15"/>
      <c r="P46" s="15"/>
      <c r="Q46" s="15"/>
      <c r="R46" s="16"/>
    </row>
    <row r="47" spans="1:18" s="13" customFormat="1" ht="31.5" customHeight="1" x14ac:dyDescent="0.2">
      <c r="A47" s="17" t="s">
        <v>7</v>
      </c>
      <c r="B47" s="169"/>
      <c r="C47" s="15"/>
      <c r="D47" s="15"/>
      <c r="E47" s="193" t="s">
        <v>32</v>
      </c>
      <c r="F47" s="38"/>
      <c r="G47" s="194"/>
      <c r="H47" s="15"/>
      <c r="I47" s="15"/>
      <c r="J47" s="15"/>
      <c r="K47" s="15"/>
      <c r="L47" s="15"/>
      <c r="M47" s="15"/>
      <c r="N47" s="15"/>
      <c r="O47" s="15"/>
      <c r="P47" s="15"/>
      <c r="Q47" s="15"/>
      <c r="R47" s="16"/>
    </row>
    <row r="48" spans="1:18" s="13" customFormat="1" ht="6.95" customHeight="1" x14ac:dyDescent="0.2">
      <c r="A48" s="195"/>
      <c r="B48" s="15"/>
      <c r="C48" s="198"/>
      <c r="D48" s="198"/>
      <c r="E48" s="15"/>
      <c r="F48" s="244"/>
      <c r="G48" s="245"/>
      <c r="H48" s="15"/>
      <c r="I48" s="15"/>
      <c r="J48" s="15"/>
      <c r="K48" s="15"/>
      <c r="L48" s="15"/>
      <c r="M48" s="15"/>
      <c r="N48" s="15"/>
      <c r="O48" s="15"/>
      <c r="P48" s="15"/>
      <c r="Q48" s="15"/>
      <c r="R48" s="16"/>
    </row>
    <row r="49" spans="1:18" s="13" customFormat="1" ht="29.45" customHeight="1" x14ac:dyDescent="0.2">
      <c r="A49" s="17" t="s">
        <v>8</v>
      </c>
      <c r="B49" s="39"/>
      <c r="C49" s="193" t="s">
        <v>98</v>
      </c>
      <c r="D49" s="39"/>
      <c r="E49" s="193" t="s">
        <v>97</v>
      </c>
      <c r="F49" s="39"/>
      <c r="G49" s="15"/>
      <c r="H49" s="15"/>
      <c r="I49" s="15"/>
      <c r="J49" s="15"/>
      <c r="K49" s="15"/>
      <c r="L49" s="15"/>
      <c r="M49" s="15"/>
      <c r="N49" s="15"/>
      <c r="O49" s="15"/>
      <c r="P49" s="15"/>
      <c r="Q49" s="15"/>
      <c r="R49" s="16"/>
    </row>
    <row r="50" spans="1:18" s="13" customFormat="1" ht="6.95" customHeight="1" x14ac:dyDescent="0.2">
      <c r="A50" s="195"/>
      <c r="B50" s="198"/>
      <c r="C50" s="198"/>
      <c r="D50" s="198"/>
      <c r="E50" s="15"/>
      <c r="F50" s="15"/>
      <c r="G50" s="15"/>
      <c r="H50" s="15"/>
      <c r="I50" s="15"/>
      <c r="J50" s="198"/>
      <c r="K50" s="15"/>
      <c r="L50" s="15"/>
      <c r="M50" s="15"/>
      <c r="N50" s="15"/>
      <c r="O50" s="15"/>
      <c r="P50" s="15"/>
      <c r="Q50" s="15"/>
      <c r="R50" s="16"/>
    </row>
    <row r="51" spans="1:18" s="13" customFormat="1" ht="30" customHeight="1" x14ac:dyDescent="0.2">
      <c r="A51" s="17" t="s">
        <v>14</v>
      </c>
      <c r="B51" s="25"/>
      <c r="C51" s="193" t="s">
        <v>99</v>
      </c>
      <c r="D51" s="39"/>
      <c r="E51" s="193" t="s">
        <v>100</v>
      </c>
      <c r="F51" s="39"/>
      <c r="G51" s="15"/>
      <c r="H51" s="15"/>
      <c r="I51" s="15"/>
      <c r="J51" s="15"/>
      <c r="K51" s="15"/>
      <c r="L51" s="15"/>
      <c r="M51" s="15"/>
      <c r="N51" s="15"/>
      <c r="O51" s="15"/>
      <c r="P51" s="15"/>
      <c r="Q51" s="15"/>
      <c r="R51" s="16"/>
    </row>
    <row r="52" spans="1:18" s="13" customFormat="1" ht="6.95" customHeight="1" x14ac:dyDescent="0.2">
      <c r="A52" s="195"/>
      <c r="B52" s="15"/>
      <c r="C52" s="198"/>
      <c r="D52" s="198"/>
      <c r="E52" s="198"/>
      <c r="F52" s="198"/>
      <c r="G52" s="15"/>
      <c r="H52" s="15"/>
      <c r="I52" s="15"/>
      <c r="J52" s="198"/>
      <c r="K52" s="15"/>
      <c r="L52" s="15"/>
      <c r="M52" s="15"/>
      <c r="N52" s="15"/>
      <c r="O52" s="15"/>
      <c r="P52" s="15"/>
      <c r="Q52" s="15"/>
      <c r="R52" s="16"/>
    </row>
    <row r="53" spans="1:18" s="13" customFormat="1" ht="28.5" customHeight="1" x14ac:dyDescent="0.2">
      <c r="A53" s="17" t="s">
        <v>15</v>
      </c>
      <c r="B53" s="25"/>
      <c r="C53" s="193" t="s">
        <v>36</v>
      </c>
      <c r="D53" s="39" t="s">
        <v>9</v>
      </c>
      <c r="E53" s="193" t="s">
        <v>101</v>
      </c>
      <c r="F53" s="39" t="s">
        <v>9</v>
      </c>
      <c r="G53" s="15"/>
      <c r="H53" s="15"/>
      <c r="I53" s="15"/>
      <c r="J53" s="15"/>
      <c r="K53" s="15"/>
      <c r="L53" s="15"/>
      <c r="M53" s="15"/>
      <c r="N53" s="15"/>
      <c r="O53" s="15"/>
      <c r="P53" s="15"/>
      <c r="Q53" s="15"/>
      <c r="R53" s="16"/>
    </row>
    <row r="54" spans="1:18" s="13" customFormat="1" ht="6.95" customHeight="1" thickBot="1" x14ac:dyDescent="0.25">
      <c r="A54" s="195"/>
      <c r="B54" s="15"/>
      <c r="C54" s="15"/>
      <c r="D54" s="15"/>
      <c r="E54" s="15"/>
      <c r="F54" s="15"/>
      <c r="G54" s="15"/>
      <c r="H54" s="198"/>
      <c r="I54" s="198"/>
      <c r="J54" s="198"/>
      <c r="K54" s="15"/>
      <c r="L54" s="15"/>
      <c r="M54" s="15"/>
      <c r="N54" s="15"/>
      <c r="O54" s="15"/>
      <c r="P54" s="15"/>
      <c r="Q54" s="15"/>
      <c r="R54" s="16"/>
    </row>
    <row r="55" spans="1:18" s="13" customFormat="1" ht="12.75" x14ac:dyDescent="0.2">
      <c r="A55" s="195"/>
      <c r="B55" s="15"/>
      <c r="C55" s="239" t="s">
        <v>13</v>
      </c>
      <c r="D55" s="240"/>
      <c r="E55" s="240"/>
      <c r="F55" s="240"/>
      <c r="G55" s="240"/>
      <c r="H55" s="240"/>
      <c r="I55" s="241"/>
      <c r="J55" s="239" t="s">
        <v>89</v>
      </c>
      <c r="K55" s="240"/>
      <c r="L55" s="240"/>
      <c r="M55" s="240"/>
      <c r="N55" s="240"/>
      <c r="O55" s="240"/>
      <c r="P55" s="240"/>
      <c r="Q55" s="241"/>
      <c r="R55" s="16"/>
    </row>
    <row r="56" spans="1:18" s="13" customFormat="1" ht="51.75" thickBot="1" x14ac:dyDescent="0.25">
      <c r="A56" s="195"/>
      <c r="B56" s="110"/>
      <c r="C56" s="19" t="s">
        <v>6</v>
      </c>
      <c r="D56" s="20" t="s">
        <v>19</v>
      </c>
      <c r="E56" s="20" t="s">
        <v>18</v>
      </c>
      <c r="F56" s="20" t="s">
        <v>3</v>
      </c>
      <c r="G56" s="20" t="s">
        <v>22</v>
      </c>
      <c r="H56" s="20" t="s">
        <v>87</v>
      </c>
      <c r="I56" s="96" t="s">
        <v>88</v>
      </c>
      <c r="J56" s="19" t="s">
        <v>27</v>
      </c>
      <c r="K56" s="20" t="s">
        <v>28</v>
      </c>
      <c r="L56" s="20" t="s">
        <v>29</v>
      </c>
      <c r="M56" s="20" t="s">
        <v>20</v>
      </c>
      <c r="N56" s="20" t="s">
        <v>4</v>
      </c>
      <c r="O56" s="20" t="s">
        <v>242</v>
      </c>
      <c r="P56" s="20" t="s">
        <v>255</v>
      </c>
      <c r="Q56" s="96" t="s">
        <v>24</v>
      </c>
      <c r="R56" s="16"/>
    </row>
    <row r="57" spans="1:18" s="13" customFormat="1" ht="26.25" customHeight="1" x14ac:dyDescent="0.2">
      <c r="A57" s="248" t="s">
        <v>227</v>
      </c>
      <c r="B57" s="97" t="s">
        <v>37</v>
      </c>
      <c r="C57" s="98"/>
      <c r="D57" s="178"/>
      <c r="E57" s="99" t="s">
        <v>9</v>
      </c>
      <c r="F57" s="100"/>
      <c r="G57" s="170"/>
      <c r="H57" s="170"/>
      <c r="I57" s="171"/>
      <c r="J57" s="179"/>
      <c r="K57" s="170"/>
      <c r="L57" s="170"/>
      <c r="M57" s="170"/>
      <c r="N57" s="170"/>
      <c r="O57" s="99" t="s">
        <v>9</v>
      </c>
      <c r="P57" s="101" t="s">
        <v>9</v>
      </c>
      <c r="Q57" s="102"/>
      <c r="R57" s="16"/>
    </row>
    <row r="58" spans="1:18" s="13" customFormat="1" ht="26.25" customHeight="1" x14ac:dyDescent="0.2">
      <c r="A58" s="249"/>
      <c r="B58" s="88" t="s">
        <v>38</v>
      </c>
      <c r="C58" s="89"/>
      <c r="D58" s="169"/>
      <c r="E58" s="25" t="s">
        <v>9</v>
      </c>
      <c r="F58" s="40"/>
      <c r="G58" s="172"/>
      <c r="H58" s="172"/>
      <c r="I58" s="173"/>
      <c r="J58" s="180"/>
      <c r="K58" s="172"/>
      <c r="L58" s="172"/>
      <c r="M58" s="172"/>
      <c r="N58" s="172"/>
      <c r="O58" s="25" t="s">
        <v>9</v>
      </c>
      <c r="P58" s="37" t="s">
        <v>9</v>
      </c>
      <c r="Q58" s="93"/>
      <c r="R58" s="16"/>
    </row>
    <row r="59" spans="1:18" s="13" customFormat="1" ht="26.25" customHeight="1" thickBot="1" x14ac:dyDescent="0.25">
      <c r="A59" s="250"/>
      <c r="B59" s="103" t="s">
        <v>39</v>
      </c>
      <c r="C59" s="90"/>
      <c r="D59" s="181"/>
      <c r="E59" s="91" t="s">
        <v>9</v>
      </c>
      <c r="F59" s="92"/>
      <c r="G59" s="174"/>
      <c r="H59" s="174"/>
      <c r="I59" s="175"/>
      <c r="J59" s="182"/>
      <c r="K59" s="174"/>
      <c r="L59" s="174"/>
      <c r="M59" s="174"/>
      <c r="N59" s="174"/>
      <c r="O59" s="91" t="s">
        <v>9</v>
      </c>
      <c r="P59" s="94" t="s">
        <v>9</v>
      </c>
      <c r="Q59" s="95"/>
      <c r="R59" s="16"/>
    </row>
    <row r="60" spans="1:18" s="13" customFormat="1" ht="26.25" customHeight="1" x14ac:dyDescent="0.2">
      <c r="A60" s="249" t="s">
        <v>35</v>
      </c>
      <c r="B60" s="104" t="s">
        <v>37</v>
      </c>
      <c r="C60" s="105"/>
      <c r="D60" s="183"/>
      <c r="E60" s="106" t="s">
        <v>9</v>
      </c>
      <c r="F60" s="107"/>
      <c r="G60" s="176"/>
      <c r="H60" s="176"/>
      <c r="I60" s="177"/>
      <c r="J60" s="184"/>
      <c r="K60" s="176"/>
      <c r="L60" s="176"/>
      <c r="M60" s="176"/>
      <c r="N60" s="176"/>
      <c r="O60" s="106" t="s">
        <v>9</v>
      </c>
      <c r="P60" s="108" t="s">
        <v>9</v>
      </c>
      <c r="Q60" s="109"/>
      <c r="R60" s="16"/>
    </row>
    <row r="61" spans="1:18" s="13" customFormat="1" ht="26.25" customHeight="1" x14ac:dyDescent="0.2">
      <c r="A61" s="249"/>
      <c r="B61" s="88" t="s">
        <v>38</v>
      </c>
      <c r="C61" s="89"/>
      <c r="D61" s="169"/>
      <c r="E61" s="25" t="s">
        <v>9</v>
      </c>
      <c r="F61" s="40"/>
      <c r="G61" s="172"/>
      <c r="H61" s="172"/>
      <c r="I61" s="173"/>
      <c r="J61" s="180"/>
      <c r="K61" s="172"/>
      <c r="L61" s="172"/>
      <c r="M61" s="172"/>
      <c r="N61" s="172"/>
      <c r="O61" s="25" t="s">
        <v>9</v>
      </c>
      <c r="P61" s="37" t="s">
        <v>9</v>
      </c>
      <c r="Q61" s="93"/>
      <c r="R61" s="16"/>
    </row>
    <row r="62" spans="1:18" s="13" customFormat="1" ht="26.25" customHeight="1" thickBot="1" x14ac:dyDescent="0.25">
      <c r="A62" s="250"/>
      <c r="B62" s="103" t="s">
        <v>39</v>
      </c>
      <c r="C62" s="90"/>
      <c r="D62" s="181"/>
      <c r="E62" s="91" t="s">
        <v>9</v>
      </c>
      <c r="F62" s="92"/>
      <c r="G62" s="174"/>
      <c r="H62" s="174"/>
      <c r="I62" s="175"/>
      <c r="J62" s="182"/>
      <c r="K62" s="174"/>
      <c r="L62" s="174"/>
      <c r="M62" s="174"/>
      <c r="N62" s="174"/>
      <c r="O62" s="91" t="s">
        <v>9</v>
      </c>
      <c r="P62" s="94" t="s">
        <v>9</v>
      </c>
      <c r="Q62" s="95"/>
      <c r="R62" s="16"/>
    </row>
    <row r="63" spans="1:18" s="13" customFormat="1" ht="6.95" customHeight="1" thickBot="1" x14ac:dyDescent="0.25">
      <c r="A63" s="195"/>
      <c r="B63" s="15"/>
      <c r="C63" s="15"/>
      <c r="D63" s="15"/>
      <c r="E63" s="15"/>
      <c r="F63" s="15"/>
      <c r="G63" s="15"/>
      <c r="H63" s="198"/>
      <c r="I63" s="198"/>
      <c r="J63" s="198"/>
      <c r="K63" s="15"/>
      <c r="L63" s="15"/>
      <c r="M63" s="15"/>
      <c r="N63" s="15"/>
      <c r="O63" s="15"/>
      <c r="P63" s="15"/>
      <c r="Q63" s="15"/>
      <c r="R63" s="16"/>
    </row>
    <row r="64" spans="1:18" s="13" customFormat="1" ht="17.25" customHeight="1" thickBot="1" x14ac:dyDescent="0.25">
      <c r="A64" s="246" t="s">
        <v>241</v>
      </c>
      <c r="B64" s="247"/>
      <c r="C64" s="247"/>
      <c r="D64" s="225" t="s">
        <v>228</v>
      </c>
      <c r="E64" s="225"/>
      <c r="F64" s="225"/>
      <c r="G64" s="111" t="s">
        <v>9</v>
      </c>
      <c r="H64" s="196"/>
      <c r="I64" s="225" t="s">
        <v>229</v>
      </c>
      <c r="J64" s="225"/>
      <c r="K64" s="225"/>
      <c r="L64" s="111" t="s">
        <v>9</v>
      </c>
      <c r="M64" s="15"/>
      <c r="N64" s="15"/>
      <c r="O64" s="15"/>
      <c r="P64" s="15"/>
      <c r="Q64" s="15"/>
      <c r="R64" s="16"/>
    </row>
    <row r="65" spans="1:18" s="13" customFormat="1" ht="6.95" customHeight="1" x14ac:dyDescent="0.2">
      <c r="A65" s="195"/>
      <c r="B65" s="15"/>
      <c r="C65" s="15"/>
      <c r="D65" s="15"/>
      <c r="E65" s="15"/>
      <c r="F65" s="15"/>
      <c r="G65" s="15"/>
      <c r="H65" s="198"/>
      <c r="I65" s="198"/>
      <c r="J65" s="198"/>
      <c r="K65" s="15"/>
      <c r="L65" s="15"/>
      <c r="M65" s="15"/>
      <c r="N65" s="15"/>
      <c r="O65" s="15"/>
      <c r="P65" s="15"/>
      <c r="Q65" s="15"/>
      <c r="R65" s="16"/>
    </row>
    <row r="66" spans="1:18" s="13" customFormat="1" ht="87.6" customHeight="1" x14ac:dyDescent="0.2">
      <c r="A66" s="17" t="s">
        <v>33</v>
      </c>
      <c r="B66" s="259"/>
      <c r="C66" s="260"/>
      <c r="D66" s="260"/>
      <c r="E66" s="261"/>
      <c r="F66" s="198"/>
      <c r="G66" s="198"/>
      <c r="H66" s="198"/>
      <c r="I66" s="198"/>
      <c r="J66" s="198"/>
      <c r="K66" s="15"/>
      <c r="L66" s="15"/>
      <c r="M66" s="15"/>
      <c r="N66" s="15"/>
      <c r="O66" s="15"/>
      <c r="P66" s="15"/>
      <c r="Q66" s="15"/>
      <c r="R66" s="16"/>
    </row>
    <row r="67" spans="1:18" s="13" customFormat="1" ht="6.95" customHeight="1" thickBot="1" x14ac:dyDescent="0.25">
      <c r="A67" s="24"/>
      <c r="B67" s="29"/>
      <c r="C67" s="29"/>
      <c r="D67" s="29"/>
      <c r="E67" s="29"/>
      <c r="F67" s="22"/>
      <c r="G67" s="22"/>
      <c r="H67" s="22"/>
      <c r="I67" s="22"/>
      <c r="J67" s="22"/>
      <c r="K67" s="29"/>
      <c r="L67" s="29"/>
      <c r="M67" s="29"/>
      <c r="N67" s="29"/>
      <c r="O67" s="29"/>
      <c r="P67" s="29"/>
      <c r="Q67" s="29"/>
      <c r="R67" s="23"/>
    </row>
    <row r="68" spans="1:18" s="13" customFormat="1" ht="18.600000000000001" customHeight="1" x14ac:dyDescent="0.2">
      <c r="A68" s="9" t="s">
        <v>41</v>
      </c>
      <c r="B68" s="10"/>
      <c r="C68" s="11"/>
      <c r="D68" s="11"/>
      <c r="E68" s="11"/>
      <c r="F68" s="11"/>
      <c r="G68" s="11"/>
      <c r="H68" s="10"/>
      <c r="I68" s="10"/>
      <c r="J68" s="10"/>
      <c r="K68" s="11"/>
      <c r="L68" s="11"/>
      <c r="M68" s="11"/>
      <c r="N68" s="11"/>
      <c r="O68" s="11"/>
      <c r="P68" s="11"/>
      <c r="Q68" s="11"/>
      <c r="R68" s="12"/>
    </row>
    <row r="69" spans="1:18" s="13" customFormat="1" ht="6.95" customHeight="1" x14ac:dyDescent="0.2">
      <c r="A69" s="14"/>
      <c r="B69" s="87"/>
      <c r="C69" s="15"/>
      <c r="D69" s="15"/>
      <c r="E69" s="15"/>
      <c r="F69" s="15"/>
      <c r="G69" s="15"/>
      <c r="H69" s="87"/>
      <c r="I69" s="87"/>
      <c r="J69" s="87"/>
      <c r="K69" s="15"/>
      <c r="L69" s="15"/>
      <c r="M69" s="15"/>
      <c r="N69" s="15"/>
      <c r="O69" s="15"/>
      <c r="P69" s="15"/>
      <c r="Q69" s="15"/>
      <c r="R69" s="16"/>
    </row>
    <row r="70" spans="1:18" s="13" customFormat="1" ht="28.5" customHeight="1" x14ac:dyDescent="0.2">
      <c r="A70" s="17" t="s">
        <v>0</v>
      </c>
      <c r="B70" s="25" t="s">
        <v>9</v>
      </c>
      <c r="C70" s="197" t="s">
        <v>240</v>
      </c>
      <c r="D70" s="25"/>
      <c r="E70" s="197" t="s">
        <v>1</v>
      </c>
      <c r="F70" s="40"/>
      <c r="G70" s="193"/>
      <c r="H70" s="15"/>
      <c r="I70" s="15"/>
      <c r="J70" s="15"/>
      <c r="K70" s="15"/>
      <c r="L70" s="15"/>
      <c r="M70" s="15"/>
      <c r="N70" s="15"/>
      <c r="O70" s="15"/>
      <c r="P70" s="15"/>
      <c r="Q70" s="15"/>
      <c r="R70" s="16"/>
    </row>
    <row r="71" spans="1:18" s="13" customFormat="1" ht="6.95" customHeight="1" x14ac:dyDescent="0.2">
      <c r="A71" s="14"/>
      <c r="B71" s="198"/>
      <c r="C71" s="15"/>
      <c r="D71" s="15"/>
      <c r="E71" s="15"/>
      <c r="F71" s="15"/>
      <c r="G71" s="15"/>
      <c r="H71" s="15"/>
      <c r="I71" s="15"/>
      <c r="J71" s="15"/>
      <c r="K71" s="15"/>
      <c r="L71" s="15"/>
      <c r="M71" s="15"/>
      <c r="N71" s="15"/>
      <c r="O71" s="15"/>
      <c r="P71" s="15"/>
      <c r="Q71" s="15"/>
      <c r="R71" s="16"/>
    </row>
    <row r="72" spans="1:18" s="13" customFormat="1" ht="30" customHeight="1" x14ac:dyDescent="0.2">
      <c r="A72" s="17" t="s">
        <v>34</v>
      </c>
      <c r="B72" s="25"/>
      <c r="C72" s="15"/>
      <c r="D72" s="15"/>
      <c r="E72" s="193" t="s">
        <v>23</v>
      </c>
      <c r="F72" s="38"/>
      <c r="G72" s="194"/>
      <c r="H72" s="15"/>
      <c r="I72" s="15"/>
      <c r="J72" s="15"/>
      <c r="K72" s="15"/>
      <c r="L72" s="15"/>
      <c r="M72" s="15"/>
      <c r="N72" s="15"/>
      <c r="O72" s="15"/>
      <c r="P72" s="15"/>
      <c r="Q72" s="15"/>
      <c r="R72" s="16"/>
    </row>
    <row r="73" spans="1:18" s="13" customFormat="1" ht="7.5" customHeight="1" x14ac:dyDescent="0.2">
      <c r="A73" s="195"/>
      <c r="B73" s="15"/>
      <c r="C73" s="15"/>
      <c r="D73" s="15"/>
      <c r="E73" s="15"/>
      <c r="F73" s="15"/>
      <c r="G73" s="15"/>
      <c r="H73" s="15"/>
      <c r="I73" s="15"/>
      <c r="J73" s="15"/>
      <c r="K73" s="15"/>
      <c r="L73" s="15"/>
      <c r="M73" s="15"/>
      <c r="N73" s="15"/>
      <c r="O73" s="15"/>
      <c r="P73" s="15"/>
      <c r="Q73" s="15"/>
      <c r="R73" s="16"/>
    </row>
    <row r="74" spans="1:18" s="13" customFormat="1" ht="31.5" customHeight="1" x14ac:dyDescent="0.2">
      <c r="A74" s="17" t="s">
        <v>7</v>
      </c>
      <c r="B74" s="169"/>
      <c r="C74" s="15"/>
      <c r="D74" s="15"/>
      <c r="E74" s="193" t="s">
        <v>32</v>
      </c>
      <c r="F74" s="38"/>
      <c r="G74" s="194"/>
      <c r="H74" s="15"/>
      <c r="I74" s="15"/>
      <c r="J74" s="15"/>
      <c r="K74" s="15"/>
      <c r="L74" s="15"/>
      <c r="M74" s="15"/>
      <c r="N74" s="15"/>
      <c r="O74" s="15"/>
      <c r="P74" s="15"/>
      <c r="Q74" s="15"/>
      <c r="R74" s="16"/>
    </row>
    <row r="75" spans="1:18" s="13" customFormat="1" ht="6.95" customHeight="1" x14ac:dyDescent="0.2">
      <c r="A75" s="195"/>
      <c r="B75" s="15"/>
      <c r="C75" s="198"/>
      <c r="D75" s="198"/>
      <c r="E75" s="15"/>
      <c r="F75" s="244"/>
      <c r="G75" s="245"/>
      <c r="H75" s="15"/>
      <c r="I75" s="15"/>
      <c r="J75" s="15"/>
      <c r="K75" s="15"/>
      <c r="L75" s="15"/>
      <c r="M75" s="15"/>
      <c r="N75" s="15"/>
      <c r="O75" s="15"/>
      <c r="P75" s="15"/>
      <c r="Q75" s="15"/>
      <c r="R75" s="16"/>
    </row>
    <row r="76" spans="1:18" s="13" customFormat="1" ht="29.45" customHeight="1" x14ac:dyDescent="0.2">
      <c r="A76" s="17" t="s">
        <v>8</v>
      </c>
      <c r="B76" s="39"/>
      <c r="C76" s="193" t="s">
        <v>98</v>
      </c>
      <c r="D76" s="39"/>
      <c r="E76" s="193" t="s">
        <v>97</v>
      </c>
      <c r="F76" s="39"/>
      <c r="G76" s="15"/>
      <c r="H76" s="15"/>
      <c r="I76" s="15"/>
      <c r="J76" s="15"/>
      <c r="K76" s="15"/>
      <c r="L76" s="15"/>
      <c r="M76" s="15"/>
      <c r="N76" s="15"/>
      <c r="O76" s="15"/>
      <c r="P76" s="15"/>
      <c r="Q76" s="15"/>
      <c r="R76" s="16"/>
    </row>
    <row r="77" spans="1:18" s="13" customFormat="1" ht="6.95" customHeight="1" x14ac:dyDescent="0.2">
      <c r="A77" s="195"/>
      <c r="B77" s="198"/>
      <c r="C77" s="198"/>
      <c r="D77" s="198"/>
      <c r="E77" s="15"/>
      <c r="F77" s="15"/>
      <c r="G77" s="15"/>
      <c r="H77" s="15"/>
      <c r="I77" s="15"/>
      <c r="J77" s="198"/>
      <c r="K77" s="15"/>
      <c r="L77" s="15"/>
      <c r="M77" s="15"/>
      <c r="N77" s="15"/>
      <c r="O77" s="15"/>
      <c r="P77" s="15"/>
      <c r="Q77" s="15"/>
      <c r="R77" s="16"/>
    </row>
    <row r="78" spans="1:18" s="13" customFormat="1" ht="30" customHeight="1" x14ac:dyDescent="0.2">
      <c r="A78" s="17" t="s">
        <v>14</v>
      </c>
      <c r="B78" s="25"/>
      <c r="C78" s="193" t="s">
        <v>99</v>
      </c>
      <c r="D78" s="39"/>
      <c r="E78" s="193" t="s">
        <v>100</v>
      </c>
      <c r="F78" s="39"/>
      <c r="G78" s="15"/>
      <c r="H78" s="15"/>
      <c r="I78" s="15"/>
      <c r="J78" s="15"/>
      <c r="K78" s="15"/>
      <c r="L78" s="15"/>
      <c r="M78" s="15"/>
      <c r="N78" s="15"/>
      <c r="O78" s="15"/>
      <c r="P78" s="15"/>
      <c r="Q78" s="15"/>
      <c r="R78" s="16"/>
    </row>
    <row r="79" spans="1:18" s="13" customFormat="1" ht="6.95" customHeight="1" x14ac:dyDescent="0.2">
      <c r="A79" s="195"/>
      <c r="B79" s="15"/>
      <c r="C79" s="198"/>
      <c r="D79" s="198"/>
      <c r="E79" s="198"/>
      <c r="F79" s="198"/>
      <c r="G79" s="15"/>
      <c r="H79" s="15"/>
      <c r="I79" s="15"/>
      <c r="J79" s="198"/>
      <c r="K79" s="15"/>
      <c r="L79" s="15"/>
      <c r="M79" s="15"/>
      <c r="N79" s="15"/>
      <c r="O79" s="15"/>
      <c r="P79" s="15"/>
      <c r="Q79" s="15"/>
      <c r="R79" s="16"/>
    </row>
    <row r="80" spans="1:18" s="13" customFormat="1" ht="28.5" customHeight="1" x14ac:dyDescent="0.2">
      <c r="A80" s="17" t="s">
        <v>15</v>
      </c>
      <c r="B80" s="25"/>
      <c r="C80" s="193" t="s">
        <v>36</v>
      </c>
      <c r="D80" s="39" t="s">
        <v>9</v>
      </c>
      <c r="E80" s="193" t="s">
        <v>101</v>
      </c>
      <c r="F80" s="39" t="s">
        <v>9</v>
      </c>
      <c r="G80" s="15"/>
      <c r="H80" s="15"/>
      <c r="I80" s="15"/>
      <c r="J80" s="15"/>
      <c r="K80" s="15"/>
      <c r="L80" s="15"/>
      <c r="M80" s="15"/>
      <c r="N80" s="15"/>
      <c r="O80" s="15"/>
      <c r="P80" s="15"/>
      <c r="Q80" s="15"/>
      <c r="R80" s="16"/>
    </row>
    <row r="81" spans="1:18" s="13" customFormat="1" ht="6.95" customHeight="1" thickBot="1" x14ac:dyDescent="0.25">
      <c r="A81" s="195"/>
      <c r="B81" s="15"/>
      <c r="C81" s="15"/>
      <c r="D81" s="15"/>
      <c r="E81" s="15"/>
      <c r="F81" s="15"/>
      <c r="G81" s="15"/>
      <c r="H81" s="198"/>
      <c r="I81" s="198"/>
      <c r="J81" s="198"/>
      <c r="K81" s="15"/>
      <c r="L81" s="15"/>
      <c r="M81" s="15"/>
      <c r="N81" s="15"/>
      <c r="O81" s="15"/>
      <c r="P81" s="15"/>
      <c r="Q81" s="15"/>
      <c r="R81" s="16"/>
    </row>
    <row r="82" spans="1:18" s="13" customFormat="1" ht="12.75" x14ac:dyDescent="0.2">
      <c r="A82" s="195"/>
      <c r="B82" s="15"/>
      <c r="C82" s="239" t="s">
        <v>13</v>
      </c>
      <c r="D82" s="240"/>
      <c r="E82" s="240"/>
      <c r="F82" s="240"/>
      <c r="G82" s="240"/>
      <c r="H82" s="240"/>
      <c r="I82" s="241"/>
      <c r="J82" s="239" t="s">
        <v>89</v>
      </c>
      <c r="K82" s="240"/>
      <c r="L82" s="240"/>
      <c r="M82" s="240"/>
      <c r="N82" s="240"/>
      <c r="O82" s="240"/>
      <c r="P82" s="240"/>
      <c r="Q82" s="241"/>
      <c r="R82" s="16"/>
    </row>
    <row r="83" spans="1:18" s="13" customFormat="1" ht="51.75" thickBot="1" x14ac:dyDescent="0.25">
      <c r="A83" s="195"/>
      <c r="B83" s="110"/>
      <c r="C83" s="19" t="s">
        <v>6</v>
      </c>
      <c r="D83" s="20" t="s">
        <v>19</v>
      </c>
      <c r="E83" s="20" t="s">
        <v>18</v>
      </c>
      <c r="F83" s="20" t="s">
        <v>3</v>
      </c>
      <c r="G83" s="20" t="s">
        <v>22</v>
      </c>
      <c r="H83" s="20" t="s">
        <v>87</v>
      </c>
      <c r="I83" s="96" t="s">
        <v>88</v>
      </c>
      <c r="J83" s="19" t="s">
        <v>27</v>
      </c>
      <c r="K83" s="20" t="s">
        <v>28</v>
      </c>
      <c r="L83" s="20" t="s">
        <v>29</v>
      </c>
      <c r="M83" s="20" t="s">
        <v>20</v>
      </c>
      <c r="N83" s="20" t="s">
        <v>4</v>
      </c>
      <c r="O83" s="20" t="s">
        <v>242</v>
      </c>
      <c r="P83" s="20" t="s">
        <v>255</v>
      </c>
      <c r="Q83" s="96" t="s">
        <v>24</v>
      </c>
      <c r="R83" s="16"/>
    </row>
    <row r="84" spans="1:18" s="13" customFormat="1" ht="26.25" customHeight="1" x14ac:dyDescent="0.2">
      <c r="A84" s="248" t="s">
        <v>227</v>
      </c>
      <c r="B84" s="97" t="s">
        <v>37</v>
      </c>
      <c r="C84" s="98"/>
      <c r="D84" s="178"/>
      <c r="E84" s="99" t="s">
        <v>9</v>
      </c>
      <c r="F84" s="100"/>
      <c r="G84" s="170"/>
      <c r="H84" s="170"/>
      <c r="I84" s="171"/>
      <c r="J84" s="179"/>
      <c r="K84" s="170"/>
      <c r="L84" s="170"/>
      <c r="M84" s="170"/>
      <c r="N84" s="170"/>
      <c r="O84" s="99" t="s">
        <v>9</v>
      </c>
      <c r="P84" s="101" t="s">
        <v>9</v>
      </c>
      <c r="Q84" s="102"/>
      <c r="R84" s="16"/>
    </row>
    <row r="85" spans="1:18" s="13" customFormat="1" ht="26.25" customHeight="1" x14ac:dyDescent="0.2">
      <c r="A85" s="249"/>
      <c r="B85" s="88" t="s">
        <v>38</v>
      </c>
      <c r="C85" s="89"/>
      <c r="D85" s="169"/>
      <c r="E85" s="25" t="s">
        <v>9</v>
      </c>
      <c r="F85" s="40"/>
      <c r="G85" s="172"/>
      <c r="H85" s="172"/>
      <c r="I85" s="173"/>
      <c r="J85" s="180"/>
      <c r="K85" s="172"/>
      <c r="L85" s="172"/>
      <c r="M85" s="172"/>
      <c r="N85" s="172"/>
      <c r="O85" s="25" t="s">
        <v>9</v>
      </c>
      <c r="P85" s="37" t="s">
        <v>9</v>
      </c>
      <c r="Q85" s="93"/>
      <c r="R85" s="16"/>
    </row>
    <row r="86" spans="1:18" s="13" customFormat="1" ht="26.25" customHeight="1" thickBot="1" x14ac:dyDescent="0.25">
      <c r="A86" s="250"/>
      <c r="B86" s="103" t="s">
        <v>39</v>
      </c>
      <c r="C86" s="90"/>
      <c r="D86" s="181"/>
      <c r="E86" s="91" t="s">
        <v>9</v>
      </c>
      <c r="F86" s="92"/>
      <c r="G86" s="174"/>
      <c r="H86" s="174"/>
      <c r="I86" s="175"/>
      <c r="J86" s="182"/>
      <c r="K86" s="174"/>
      <c r="L86" s="174"/>
      <c r="M86" s="174"/>
      <c r="N86" s="174"/>
      <c r="O86" s="91" t="s">
        <v>9</v>
      </c>
      <c r="P86" s="94" t="s">
        <v>9</v>
      </c>
      <c r="Q86" s="95"/>
      <c r="R86" s="16"/>
    </row>
    <row r="87" spans="1:18" s="13" customFormat="1" ht="26.25" customHeight="1" x14ac:dyDescent="0.2">
      <c r="A87" s="249" t="s">
        <v>35</v>
      </c>
      <c r="B87" s="104" t="s">
        <v>37</v>
      </c>
      <c r="C87" s="105"/>
      <c r="D87" s="183"/>
      <c r="E87" s="106" t="s">
        <v>9</v>
      </c>
      <c r="F87" s="107"/>
      <c r="G87" s="176"/>
      <c r="H87" s="176"/>
      <c r="I87" s="177"/>
      <c r="J87" s="184"/>
      <c r="K87" s="176"/>
      <c r="L87" s="176"/>
      <c r="M87" s="176"/>
      <c r="N87" s="176"/>
      <c r="O87" s="106" t="s">
        <v>9</v>
      </c>
      <c r="P87" s="108" t="s">
        <v>9</v>
      </c>
      <c r="Q87" s="109"/>
      <c r="R87" s="16"/>
    </row>
    <row r="88" spans="1:18" s="13" customFormat="1" ht="26.25" customHeight="1" x14ac:dyDescent="0.2">
      <c r="A88" s="249"/>
      <c r="B88" s="88" t="s">
        <v>38</v>
      </c>
      <c r="C88" s="89"/>
      <c r="D88" s="169"/>
      <c r="E88" s="25" t="s">
        <v>9</v>
      </c>
      <c r="F88" s="40"/>
      <c r="G88" s="172"/>
      <c r="H88" s="172"/>
      <c r="I88" s="173"/>
      <c r="J88" s="180"/>
      <c r="K88" s="172"/>
      <c r="L88" s="172"/>
      <c r="M88" s="172"/>
      <c r="N88" s="172"/>
      <c r="O88" s="25" t="s">
        <v>9</v>
      </c>
      <c r="P88" s="37" t="s">
        <v>9</v>
      </c>
      <c r="Q88" s="93"/>
      <c r="R88" s="16"/>
    </row>
    <row r="89" spans="1:18" s="13" customFormat="1" ht="26.25" customHeight="1" thickBot="1" x14ac:dyDescent="0.25">
      <c r="A89" s="250"/>
      <c r="B89" s="103" t="s">
        <v>39</v>
      </c>
      <c r="C89" s="90"/>
      <c r="D89" s="181"/>
      <c r="E89" s="91" t="s">
        <v>9</v>
      </c>
      <c r="F89" s="92"/>
      <c r="G89" s="174"/>
      <c r="H89" s="174"/>
      <c r="I89" s="175"/>
      <c r="J89" s="182"/>
      <c r="K89" s="174"/>
      <c r="L89" s="174"/>
      <c r="M89" s="174"/>
      <c r="N89" s="174"/>
      <c r="O89" s="91" t="s">
        <v>9</v>
      </c>
      <c r="P89" s="94" t="s">
        <v>9</v>
      </c>
      <c r="Q89" s="95"/>
      <c r="R89" s="16"/>
    </row>
    <row r="90" spans="1:18" s="13" customFormat="1" ht="6.95" customHeight="1" thickBot="1" x14ac:dyDescent="0.25">
      <c r="A90" s="195"/>
      <c r="B90" s="15"/>
      <c r="C90" s="15"/>
      <c r="D90" s="15"/>
      <c r="E90" s="15"/>
      <c r="F90" s="15"/>
      <c r="G90" s="15"/>
      <c r="H90" s="198"/>
      <c r="I90" s="198"/>
      <c r="J90" s="198"/>
      <c r="K90" s="15"/>
      <c r="L90" s="15"/>
      <c r="M90" s="15"/>
      <c r="N90" s="15"/>
      <c r="O90" s="15"/>
      <c r="P90" s="15"/>
      <c r="Q90" s="15"/>
      <c r="R90" s="16"/>
    </row>
    <row r="91" spans="1:18" s="13" customFormat="1" ht="17.25" customHeight="1" thickBot="1" x14ac:dyDescent="0.25">
      <c r="A91" s="246" t="s">
        <v>241</v>
      </c>
      <c r="B91" s="247"/>
      <c r="C91" s="247"/>
      <c r="D91" s="225" t="s">
        <v>228</v>
      </c>
      <c r="E91" s="225"/>
      <c r="F91" s="225"/>
      <c r="G91" s="111" t="s">
        <v>9</v>
      </c>
      <c r="H91" s="196"/>
      <c r="I91" s="225" t="s">
        <v>229</v>
      </c>
      <c r="J91" s="225"/>
      <c r="K91" s="225"/>
      <c r="L91" s="111" t="s">
        <v>9</v>
      </c>
      <c r="M91" s="15"/>
      <c r="N91" s="15"/>
      <c r="O91" s="15"/>
      <c r="P91" s="15"/>
      <c r="Q91" s="15"/>
      <c r="R91" s="16"/>
    </row>
    <row r="92" spans="1:18" s="13" customFormat="1" ht="6.95" customHeight="1" x14ac:dyDescent="0.2">
      <c r="A92" s="195"/>
      <c r="B92" s="15"/>
      <c r="C92" s="15"/>
      <c r="D92" s="15"/>
      <c r="E92" s="15"/>
      <c r="F92" s="15"/>
      <c r="G92" s="15"/>
      <c r="H92" s="198"/>
      <c r="I92" s="198"/>
      <c r="J92" s="198"/>
      <c r="K92" s="15"/>
      <c r="L92" s="15"/>
      <c r="M92" s="15"/>
      <c r="N92" s="15"/>
      <c r="O92" s="15"/>
      <c r="P92" s="15"/>
      <c r="Q92" s="15"/>
      <c r="R92" s="16"/>
    </row>
    <row r="93" spans="1:18" s="13" customFormat="1" ht="87.6" customHeight="1" x14ac:dyDescent="0.2">
      <c r="A93" s="17" t="s">
        <v>33</v>
      </c>
      <c r="B93" s="259"/>
      <c r="C93" s="260"/>
      <c r="D93" s="260"/>
      <c r="E93" s="261"/>
      <c r="F93" s="198"/>
      <c r="G93" s="198"/>
      <c r="H93" s="198"/>
      <c r="I93" s="198"/>
      <c r="J93" s="198"/>
      <c r="K93" s="15"/>
      <c r="L93" s="15"/>
      <c r="M93" s="15"/>
      <c r="N93" s="15"/>
      <c r="O93" s="15"/>
      <c r="P93" s="15"/>
      <c r="Q93" s="15"/>
      <c r="R93" s="16"/>
    </row>
    <row r="94" spans="1:18" s="13" customFormat="1" ht="6.95" customHeight="1" thickBot="1" x14ac:dyDescent="0.25">
      <c r="A94" s="24"/>
      <c r="B94" s="29"/>
      <c r="C94" s="29"/>
      <c r="D94" s="29"/>
      <c r="E94" s="29"/>
      <c r="F94" s="22"/>
      <c r="G94" s="22"/>
      <c r="H94" s="22"/>
      <c r="I94" s="22"/>
      <c r="J94" s="22"/>
      <c r="K94" s="29"/>
      <c r="L94" s="29"/>
      <c r="M94" s="29"/>
      <c r="N94" s="29"/>
      <c r="O94" s="29"/>
      <c r="P94" s="29"/>
      <c r="Q94" s="29"/>
      <c r="R94" s="23"/>
    </row>
    <row r="95" spans="1:18" s="13" customFormat="1" ht="18.600000000000001" customHeight="1" x14ac:dyDescent="0.2">
      <c r="A95" s="9" t="s">
        <v>42</v>
      </c>
      <c r="B95" s="10"/>
      <c r="C95" s="11"/>
      <c r="D95" s="11"/>
      <c r="E95" s="11"/>
      <c r="F95" s="11"/>
      <c r="G95" s="11"/>
      <c r="H95" s="10"/>
      <c r="I95" s="10"/>
      <c r="J95" s="10"/>
      <c r="K95" s="11"/>
      <c r="L95" s="11"/>
      <c r="M95" s="11"/>
      <c r="N95" s="11"/>
      <c r="O95" s="11"/>
      <c r="P95" s="11"/>
      <c r="Q95" s="11"/>
      <c r="R95" s="12"/>
    </row>
    <row r="96" spans="1:18" s="13" customFormat="1" ht="6.95" customHeight="1" x14ac:dyDescent="0.2">
      <c r="A96" s="14"/>
      <c r="B96" s="87"/>
      <c r="C96" s="15"/>
      <c r="D96" s="15"/>
      <c r="E96" s="15"/>
      <c r="F96" s="15"/>
      <c r="G96" s="15"/>
      <c r="H96" s="87"/>
      <c r="I96" s="87"/>
      <c r="J96" s="87"/>
      <c r="K96" s="15"/>
      <c r="L96" s="15"/>
      <c r="M96" s="15"/>
      <c r="N96" s="15"/>
      <c r="O96" s="15"/>
      <c r="P96" s="15"/>
      <c r="Q96" s="15"/>
      <c r="R96" s="16"/>
    </row>
    <row r="97" spans="1:18" s="13" customFormat="1" ht="28.5" customHeight="1" x14ac:dyDescent="0.2">
      <c r="A97" s="17" t="s">
        <v>0</v>
      </c>
      <c r="B97" s="25" t="s">
        <v>9</v>
      </c>
      <c r="C97" s="197" t="s">
        <v>240</v>
      </c>
      <c r="D97" s="25"/>
      <c r="E97" s="197" t="s">
        <v>1</v>
      </c>
      <c r="F97" s="40"/>
      <c r="G97" s="193"/>
      <c r="H97" s="15"/>
      <c r="I97" s="15"/>
      <c r="J97" s="15"/>
      <c r="K97" s="15"/>
      <c r="L97" s="15"/>
      <c r="M97" s="15"/>
      <c r="N97" s="15"/>
      <c r="O97" s="15"/>
      <c r="P97" s="15"/>
      <c r="Q97" s="15"/>
      <c r="R97" s="16"/>
    </row>
    <row r="98" spans="1:18" s="13" customFormat="1" ht="6.95" customHeight="1" x14ac:dyDescent="0.2">
      <c r="A98" s="14"/>
      <c r="B98" s="198"/>
      <c r="C98" s="15"/>
      <c r="D98" s="15"/>
      <c r="E98" s="15"/>
      <c r="F98" s="15"/>
      <c r="G98" s="15"/>
      <c r="H98" s="15"/>
      <c r="I98" s="15"/>
      <c r="J98" s="15"/>
      <c r="K98" s="15"/>
      <c r="L98" s="15"/>
      <c r="M98" s="15"/>
      <c r="N98" s="15"/>
      <c r="O98" s="15"/>
      <c r="P98" s="15"/>
      <c r="Q98" s="15"/>
      <c r="R98" s="16"/>
    </row>
    <row r="99" spans="1:18" s="13" customFormat="1" ht="30" customHeight="1" x14ac:dyDescent="0.2">
      <c r="A99" s="17" t="s">
        <v>34</v>
      </c>
      <c r="B99" s="25"/>
      <c r="C99" s="15"/>
      <c r="D99" s="15"/>
      <c r="E99" s="193" t="s">
        <v>23</v>
      </c>
      <c r="F99" s="38"/>
      <c r="G99" s="194"/>
      <c r="H99" s="15"/>
      <c r="I99" s="15"/>
      <c r="J99" s="15"/>
      <c r="K99" s="15"/>
      <c r="L99" s="15"/>
      <c r="M99" s="15"/>
      <c r="N99" s="15"/>
      <c r="O99" s="15"/>
      <c r="P99" s="15"/>
      <c r="Q99" s="15"/>
      <c r="R99" s="16"/>
    </row>
    <row r="100" spans="1:18" s="13" customFormat="1" ht="7.5" customHeight="1" x14ac:dyDescent="0.2">
      <c r="A100" s="195"/>
      <c r="B100" s="15"/>
      <c r="C100" s="15"/>
      <c r="D100" s="15"/>
      <c r="E100" s="15"/>
      <c r="F100" s="15"/>
      <c r="G100" s="15"/>
      <c r="H100" s="15"/>
      <c r="I100" s="15"/>
      <c r="J100" s="15"/>
      <c r="K100" s="15"/>
      <c r="L100" s="15"/>
      <c r="M100" s="15"/>
      <c r="N100" s="15"/>
      <c r="O100" s="15"/>
      <c r="P100" s="15"/>
      <c r="Q100" s="15"/>
      <c r="R100" s="16"/>
    </row>
    <row r="101" spans="1:18" s="13" customFormat="1" ht="31.5" customHeight="1" x14ac:dyDescent="0.2">
      <c r="A101" s="17" t="s">
        <v>7</v>
      </c>
      <c r="B101" s="169"/>
      <c r="C101" s="15"/>
      <c r="D101" s="15"/>
      <c r="E101" s="193" t="s">
        <v>32</v>
      </c>
      <c r="F101" s="38"/>
      <c r="G101" s="194"/>
      <c r="H101" s="15"/>
      <c r="I101" s="15"/>
      <c r="J101" s="15"/>
      <c r="K101" s="15"/>
      <c r="L101" s="15"/>
      <c r="M101" s="15"/>
      <c r="N101" s="15"/>
      <c r="O101" s="15"/>
      <c r="P101" s="15"/>
      <c r="Q101" s="15"/>
      <c r="R101" s="16"/>
    </row>
    <row r="102" spans="1:18" s="13" customFormat="1" ht="6.95" customHeight="1" x14ac:dyDescent="0.2">
      <c r="A102" s="195"/>
      <c r="B102" s="15"/>
      <c r="C102" s="198"/>
      <c r="D102" s="198"/>
      <c r="E102" s="15"/>
      <c r="F102" s="244"/>
      <c r="G102" s="245"/>
      <c r="H102" s="15"/>
      <c r="I102" s="15"/>
      <c r="J102" s="15"/>
      <c r="K102" s="15"/>
      <c r="L102" s="15"/>
      <c r="M102" s="15"/>
      <c r="N102" s="15"/>
      <c r="O102" s="15"/>
      <c r="P102" s="15"/>
      <c r="Q102" s="15"/>
      <c r="R102" s="16"/>
    </row>
    <row r="103" spans="1:18" s="13" customFormat="1" ht="29.45" customHeight="1" x14ac:dyDescent="0.2">
      <c r="A103" s="17" t="s">
        <v>8</v>
      </c>
      <c r="B103" s="39"/>
      <c r="C103" s="193" t="s">
        <v>98</v>
      </c>
      <c r="D103" s="39"/>
      <c r="E103" s="193" t="s">
        <v>97</v>
      </c>
      <c r="F103" s="39"/>
      <c r="G103" s="15"/>
      <c r="H103" s="15"/>
      <c r="I103" s="15"/>
      <c r="J103" s="15"/>
      <c r="K103" s="15"/>
      <c r="L103" s="15"/>
      <c r="M103" s="15"/>
      <c r="N103" s="15"/>
      <c r="O103" s="15"/>
      <c r="P103" s="15"/>
      <c r="Q103" s="15"/>
      <c r="R103" s="16"/>
    </row>
    <row r="104" spans="1:18" s="13" customFormat="1" ht="6.95" customHeight="1" x14ac:dyDescent="0.2">
      <c r="A104" s="195"/>
      <c r="B104" s="198"/>
      <c r="C104" s="198"/>
      <c r="D104" s="198"/>
      <c r="E104" s="15"/>
      <c r="F104" s="15"/>
      <c r="G104" s="15"/>
      <c r="H104" s="15"/>
      <c r="I104" s="15"/>
      <c r="J104" s="198"/>
      <c r="K104" s="15"/>
      <c r="L104" s="15"/>
      <c r="M104" s="15"/>
      <c r="N104" s="15"/>
      <c r="O104" s="15"/>
      <c r="P104" s="15"/>
      <c r="Q104" s="15"/>
      <c r="R104" s="16"/>
    </row>
    <row r="105" spans="1:18" s="13" customFormat="1" ht="30" customHeight="1" x14ac:dyDescent="0.2">
      <c r="A105" s="17" t="s">
        <v>14</v>
      </c>
      <c r="B105" s="25"/>
      <c r="C105" s="193" t="s">
        <v>99</v>
      </c>
      <c r="D105" s="39"/>
      <c r="E105" s="193" t="s">
        <v>100</v>
      </c>
      <c r="F105" s="39"/>
      <c r="G105" s="15"/>
      <c r="H105" s="15"/>
      <c r="I105" s="15"/>
      <c r="J105" s="15"/>
      <c r="K105" s="15"/>
      <c r="L105" s="15"/>
      <c r="M105" s="15"/>
      <c r="N105" s="15"/>
      <c r="O105" s="15"/>
      <c r="P105" s="15"/>
      <c r="Q105" s="15"/>
      <c r="R105" s="16"/>
    </row>
    <row r="106" spans="1:18" s="13" customFormat="1" ht="6.95" customHeight="1" x14ac:dyDescent="0.2">
      <c r="A106" s="195"/>
      <c r="B106" s="15"/>
      <c r="C106" s="198"/>
      <c r="D106" s="198"/>
      <c r="E106" s="198"/>
      <c r="F106" s="198"/>
      <c r="G106" s="15"/>
      <c r="H106" s="15"/>
      <c r="I106" s="15"/>
      <c r="J106" s="198"/>
      <c r="K106" s="15"/>
      <c r="L106" s="15"/>
      <c r="M106" s="15"/>
      <c r="N106" s="15"/>
      <c r="O106" s="15"/>
      <c r="P106" s="15"/>
      <c r="Q106" s="15"/>
      <c r="R106" s="16"/>
    </row>
    <row r="107" spans="1:18" s="13" customFormat="1" ht="28.5" customHeight="1" x14ac:dyDescent="0.2">
      <c r="A107" s="17" t="s">
        <v>15</v>
      </c>
      <c r="B107" s="25"/>
      <c r="C107" s="193" t="s">
        <v>36</v>
      </c>
      <c r="D107" s="39" t="s">
        <v>9</v>
      </c>
      <c r="E107" s="193" t="s">
        <v>101</v>
      </c>
      <c r="F107" s="39" t="s">
        <v>9</v>
      </c>
      <c r="G107" s="15"/>
      <c r="H107" s="15"/>
      <c r="I107" s="15"/>
      <c r="J107" s="15"/>
      <c r="K107" s="15"/>
      <c r="L107" s="15"/>
      <c r="M107" s="15"/>
      <c r="N107" s="15"/>
      <c r="O107" s="15"/>
      <c r="P107" s="15"/>
      <c r="Q107" s="15"/>
      <c r="R107" s="16"/>
    </row>
    <row r="108" spans="1:18" s="13" customFormat="1" ht="6.95" customHeight="1" thickBot="1" x14ac:dyDescent="0.25">
      <c r="A108" s="195"/>
      <c r="B108" s="15"/>
      <c r="C108" s="15"/>
      <c r="D108" s="15"/>
      <c r="E108" s="15"/>
      <c r="F108" s="15"/>
      <c r="G108" s="15"/>
      <c r="H108" s="198"/>
      <c r="I108" s="198"/>
      <c r="J108" s="198"/>
      <c r="K108" s="15"/>
      <c r="L108" s="15"/>
      <c r="M108" s="15"/>
      <c r="N108" s="15"/>
      <c r="O108" s="15"/>
      <c r="P108" s="15"/>
      <c r="Q108" s="15"/>
      <c r="R108" s="16"/>
    </row>
    <row r="109" spans="1:18" s="13" customFormat="1" ht="12.75" x14ac:dyDescent="0.2">
      <c r="A109" s="195"/>
      <c r="B109" s="15"/>
      <c r="C109" s="239" t="s">
        <v>13</v>
      </c>
      <c r="D109" s="240"/>
      <c r="E109" s="240"/>
      <c r="F109" s="240"/>
      <c r="G109" s="240"/>
      <c r="H109" s="240"/>
      <c r="I109" s="241"/>
      <c r="J109" s="239" t="s">
        <v>89</v>
      </c>
      <c r="K109" s="240"/>
      <c r="L109" s="240"/>
      <c r="M109" s="240"/>
      <c r="N109" s="240"/>
      <c r="O109" s="240"/>
      <c r="P109" s="240"/>
      <c r="Q109" s="241"/>
      <c r="R109" s="16"/>
    </row>
    <row r="110" spans="1:18" s="13" customFormat="1" ht="51.75" thickBot="1" x14ac:dyDescent="0.25">
      <c r="A110" s="195"/>
      <c r="B110" s="110"/>
      <c r="C110" s="19" t="s">
        <v>6</v>
      </c>
      <c r="D110" s="20" t="s">
        <v>19</v>
      </c>
      <c r="E110" s="20" t="s">
        <v>18</v>
      </c>
      <c r="F110" s="20" t="s">
        <v>3</v>
      </c>
      <c r="G110" s="20" t="s">
        <v>22</v>
      </c>
      <c r="H110" s="20" t="s">
        <v>87</v>
      </c>
      <c r="I110" s="96" t="s">
        <v>88</v>
      </c>
      <c r="J110" s="19" t="s">
        <v>27</v>
      </c>
      <c r="K110" s="20" t="s">
        <v>28</v>
      </c>
      <c r="L110" s="20" t="s">
        <v>29</v>
      </c>
      <c r="M110" s="20" t="s">
        <v>20</v>
      </c>
      <c r="N110" s="20" t="s">
        <v>4</v>
      </c>
      <c r="O110" s="20" t="s">
        <v>242</v>
      </c>
      <c r="P110" s="20" t="s">
        <v>255</v>
      </c>
      <c r="Q110" s="96" t="s">
        <v>24</v>
      </c>
      <c r="R110" s="16"/>
    </row>
    <row r="111" spans="1:18" s="13" customFormat="1" ht="26.25" customHeight="1" x14ac:dyDescent="0.2">
      <c r="A111" s="248" t="s">
        <v>227</v>
      </c>
      <c r="B111" s="97" t="s">
        <v>37</v>
      </c>
      <c r="C111" s="98"/>
      <c r="D111" s="178"/>
      <c r="E111" s="99" t="s">
        <v>9</v>
      </c>
      <c r="F111" s="100"/>
      <c r="G111" s="170"/>
      <c r="H111" s="170"/>
      <c r="I111" s="171"/>
      <c r="J111" s="179"/>
      <c r="K111" s="170"/>
      <c r="L111" s="170"/>
      <c r="M111" s="170"/>
      <c r="N111" s="170"/>
      <c r="O111" s="99" t="s">
        <v>9</v>
      </c>
      <c r="P111" s="101" t="s">
        <v>9</v>
      </c>
      <c r="Q111" s="102"/>
      <c r="R111" s="16"/>
    </row>
    <row r="112" spans="1:18" s="13" customFormat="1" ht="26.25" customHeight="1" x14ac:dyDescent="0.2">
      <c r="A112" s="249"/>
      <c r="B112" s="88" t="s">
        <v>38</v>
      </c>
      <c r="C112" s="89"/>
      <c r="D112" s="169"/>
      <c r="E112" s="25" t="s">
        <v>9</v>
      </c>
      <c r="F112" s="40"/>
      <c r="G112" s="172"/>
      <c r="H112" s="172"/>
      <c r="I112" s="173"/>
      <c r="J112" s="180"/>
      <c r="K112" s="172"/>
      <c r="L112" s="172"/>
      <c r="M112" s="172"/>
      <c r="N112" s="172"/>
      <c r="O112" s="25" t="s">
        <v>9</v>
      </c>
      <c r="P112" s="37" t="s">
        <v>9</v>
      </c>
      <c r="Q112" s="93"/>
      <c r="R112" s="16"/>
    </row>
    <row r="113" spans="1:18" s="13" customFormat="1" ht="26.25" customHeight="1" thickBot="1" x14ac:dyDescent="0.25">
      <c r="A113" s="250"/>
      <c r="B113" s="103" t="s">
        <v>39</v>
      </c>
      <c r="C113" s="90"/>
      <c r="D113" s="181"/>
      <c r="E113" s="91" t="s">
        <v>9</v>
      </c>
      <c r="F113" s="92"/>
      <c r="G113" s="174"/>
      <c r="H113" s="174"/>
      <c r="I113" s="175"/>
      <c r="J113" s="182"/>
      <c r="K113" s="174"/>
      <c r="L113" s="174"/>
      <c r="M113" s="174"/>
      <c r="N113" s="174"/>
      <c r="O113" s="91" t="s">
        <v>9</v>
      </c>
      <c r="P113" s="94" t="s">
        <v>9</v>
      </c>
      <c r="Q113" s="95"/>
      <c r="R113" s="16"/>
    </row>
    <row r="114" spans="1:18" s="13" customFormat="1" ht="26.25" customHeight="1" x14ac:dyDescent="0.2">
      <c r="A114" s="249" t="s">
        <v>35</v>
      </c>
      <c r="B114" s="104" t="s">
        <v>37</v>
      </c>
      <c r="C114" s="105"/>
      <c r="D114" s="183"/>
      <c r="E114" s="106" t="s">
        <v>9</v>
      </c>
      <c r="F114" s="107"/>
      <c r="G114" s="176"/>
      <c r="H114" s="176"/>
      <c r="I114" s="177"/>
      <c r="J114" s="184"/>
      <c r="K114" s="176"/>
      <c r="L114" s="176"/>
      <c r="M114" s="176"/>
      <c r="N114" s="176"/>
      <c r="O114" s="106" t="s">
        <v>9</v>
      </c>
      <c r="P114" s="108" t="s">
        <v>9</v>
      </c>
      <c r="Q114" s="109"/>
      <c r="R114" s="16"/>
    </row>
    <row r="115" spans="1:18" s="13" customFormat="1" ht="26.25" customHeight="1" x14ac:dyDescent="0.2">
      <c r="A115" s="249"/>
      <c r="B115" s="88" t="s">
        <v>38</v>
      </c>
      <c r="C115" s="89"/>
      <c r="D115" s="169"/>
      <c r="E115" s="25" t="s">
        <v>9</v>
      </c>
      <c r="F115" s="40"/>
      <c r="G115" s="172"/>
      <c r="H115" s="172"/>
      <c r="I115" s="173"/>
      <c r="J115" s="180"/>
      <c r="K115" s="172"/>
      <c r="L115" s="172"/>
      <c r="M115" s="172"/>
      <c r="N115" s="172"/>
      <c r="O115" s="25" t="s">
        <v>9</v>
      </c>
      <c r="P115" s="37" t="s">
        <v>9</v>
      </c>
      <c r="Q115" s="93"/>
      <c r="R115" s="16"/>
    </row>
    <row r="116" spans="1:18" s="13" customFormat="1" ht="26.25" customHeight="1" thickBot="1" x14ac:dyDescent="0.25">
      <c r="A116" s="250"/>
      <c r="B116" s="103" t="s">
        <v>39</v>
      </c>
      <c r="C116" s="90"/>
      <c r="D116" s="181"/>
      <c r="E116" s="91" t="s">
        <v>9</v>
      </c>
      <c r="F116" s="92"/>
      <c r="G116" s="174"/>
      <c r="H116" s="174"/>
      <c r="I116" s="175"/>
      <c r="J116" s="182"/>
      <c r="K116" s="174"/>
      <c r="L116" s="174"/>
      <c r="M116" s="174"/>
      <c r="N116" s="174"/>
      <c r="O116" s="91" t="s">
        <v>9</v>
      </c>
      <c r="P116" s="94" t="s">
        <v>9</v>
      </c>
      <c r="Q116" s="95"/>
      <c r="R116" s="16"/>
    </row>
    <row r="117" spans="1:18" s="13" customFormat="1" ht="6.95" customHeight="1" thickBot="1" x14ac:dyDescent="0.25">
      <c r="A117" s="195"/>
      <c r="B117" s="15"/>
      <c r="C117" s="15"/>
      <c r="D117" s="15"/>
      <c r="E117" s="15"/>
      <c r="F117" s="15"/>
      <c r="G117" s="15"/>
      <c r="H117" s="198"/>
      <c r="I117" s="198"/>
      <c r="J117" s="198"/>
      <c r="K117" s="15"/>
      <c r="L117" s="15"/>
      <c r="M117" s="15"/>
      <c r="N117" s="15"/>
      <c r="O117" s="15"/>
      <c r="P117" s="15"/>
      <c r="Q117" s="15"/>
      <c r="R117" s="16"/>
    </row>
    <row r="118" spans="1:18" s="13" customFormat="1" ht="17.25" customHeight="1" thickBot="1" x14ac:dyDescent="0.25">
      <c r="A118" s="246" t="s">
        <v>241</v>
      </c>
      <c r="B118" s="247"/>
      <c r="C118" s="247"/>
      <c r="D118" s="225" t="s">
        <v>228</v>
      </c>
      <c r="E118" s="225"/>
      <c r="F118" s="225"/>
      <c r="G118" s="111" t="s">
        <v>9</v>
      </c>
      <c r="H118" s="196"/>
      <c r="I118" s="225" t="s">
        <v>229</v>
      </c>
      <c r="J118" s="225"/>
      <c r="K118" s="225"/>
      <c r="L118" s="111" t="s">
        <v>9</v>
      </c>
      <c r="M118" s="15"/>
      <c r="N118" s="15"/>
      <c r="O118" s="15"/>
      <c r="P118" s="15"/>
      <c r="Q118" s="15"/>
      <c r="R118" s="16"/>
    </row>
    <row r="119" spans="1:18" s="13" customFormat="1" ht="6.95" customHeight="1" x14ac:dyDescent="0.2">
      <c r="A119" s="195"/>
      <c r="B119" s="15"/>
      <c r="C119" s="15"/>
      <c r="D119" s="15"/>
      <c r="E119" s="15"/>
      <c r="F119" s="15"/>
      <c r="G119" s="15"/>
      <c r="H119" s="198"/>
      <c r="I119" s="198"/>
      <c r="J119" s="198"/>
      <c r="K119" s="15"/>
      <c r="L119" s="15"/>
      <c r="M119" s="15"/>
      <c r="N119" s="15"/>
      <c r="O119" s="15"/>
      <c r="P119" s="15"/>
      <c r="Q119" s="15"/>
      <c r="R119" s="16"/>
    </row>
    <row r="120" spans="1:18" s="13" customFormat="1" ht="87.6" customHeight="1" x14ac:dyDescent="0.2">
      <c r="A120" s="17" t="s">
        <v>33</v>
      </c>
      <c r="B120" s="259"/>
      <c r="C120" s="260"/>
      <c r="D120" s="260"/>
      <c r="E120" s="261"/>
      <c r="F120" s="198"/>
      <c r="G120" s="198"/>
      <c r="H120" s="198"/>
      <c r="I120" s="198"/>
      <c r="J120" s="198"/>
      <c r="K120" s="15"/>
      <c r="L120" s="15"/>
      <c r="M120" s="15"/>
      <c r="N120" s="15"/>
      <c r="O120" s="15"/>
      <c r="P120" s="15"/>
      <c r="Q120" s="15"/>
      <c r="R120" s="16"/>
    </row>
    <row r="121" spans="1:18" s="13" customFormat="1" ht="6.95" customHeight="1" thickBot="1" x14ac:dyDescent="0.25">
      <c r="A121" s="24"/>
      <c r="B121" s="29"/>
      <c r="C121" s="29"/>
      <c r="D121" s="29"/>
      <c r="E121" s="29"/>
      <c r="F121" s="22"/>
      <c r="G121" s="22"/>
      <c r="H121" s="22"/>
      <c r="I121" s="22"/>
      <c r="J121" s="22"/>
      <c r="K121" s="29"/>
      <c r="L121" s="29"/>
      <c r="M121" s="29"/>
      <c r="N121" s="29"/>
      <c r="O121" s="29"/>
      <c r="P121" s="29"/>
      <c r="Q121" s="29"/>
      <c r="R121" s="23"/>
    </row>
    <row r="122" spans="1:18" s="13" customFormat="1" ht="18.600000000000001" customHeight="1" x14ac:dyDescent="0.2">
      <c r="A122" s="9" t="s">
        <v>43</v>
      </c>
      <c r="B122" s="10"/>
      <c r="C122" s="11"/>
      <c r="D122" s="11"/>
      <c r="E122" s="11"/>
      <c r="F122" s="11"/>
      <c r="G122" s="11"/>
      <c r="H122" s="10"/>
      <c r="I122" s="10"/>
      <c r="J122" s="10"/>
      <c r="K122" s="11"/>
      <c r="L122" s="11"/>
      <c r="M122" s="11"/>
      <c r="N122" s="11"/>
      <c r="O122" s="11"/>
      <c r="P122" s="11"/>
      <c r="Q122" s="11"/>
      <c r="R122" s="12"/>
    </row>
    <row r="123" spans="1:18" s="13" customFormat="1" ht="6.95" customHeight="1" x14ac:dyDescent="0.2">
      <c r="A123" s="14"/>
      <c r="B123" s="87"/>
      <c r="C123" s="15"/>
      <c r="D123" s="15"/>
      <c r="E123" s="15"/>
      <c r="F123" s="15"/>
      <c r="G123" s="15"/>
      <c r="H123" s="87"/>
      <c r="I123" s="87"/>
      <c r="J123" s="87"/>
      <c r="K123" s="15"/>
      <c r="L123" s="15"/>
      <c r="M123" s="15"/>
      <c r="N123" s="15"/>
      <c r="O123" s="15"/>
      <c r="P123" s="15"/>
      <c r="Q123" s="15"/>
      <c r="R123" s="16"/>
    </row>
    <row r="124" spans="1:18" s="13" customFormat="1" ht="28.5" customHeight="1" x14ac:dyDescent="0.2">
      <c r="A124" s="17" t="s">
        <v>0</v>
      </c>
      <c r="B124" s="25" t="s">
        <v>9</v>
      </c>
      <c r="C124" s="197" t="s">
        <v>240</v>
      </c>
      <c r="D124" s="25"/>
      <c r="E124" s="197" t="s">
        <v>1</v>
      </c>
      <c r="F124" s="40"/>
      <c r="G124" s="193"/>
      <c r="H124" s="15"/>
      <c r="I124" s="15"/>
      <c r="J124" s="15"/>
      <c r="K124" s="15"/>
      <c r="L124" s="15"/>
      <c r="M124" s="15"/>
      <c r="N124" s="15"/>
      <c r="O124" s="15"/>
      <c r="P124" s="15"/>
      <c r="Q124" s="15"/>
      <c r="R124" s="16"/>
    </row>
    <row r="125" spans="1:18" s="13" customFormat="1" ht="6.95" customHeight="1" x14ac:dyDescent="0.2">
      <c r="A125" s="14"/>
      <c r="B125" s="198"/>
      <c r="C125" s="15"/>
      <c r="D125" s="15"/>
      <c r="E125" s="15"/>
      <c r="F125" s="15"/>
      <c r="G125" s="15"/>
      <c r="H125" s="15"/>
      <c r="I125" s="15"/>
      <c r="J125" s="15"/>
      <c r="K125" s="15"/>
      <c r="L125" s="15"/>
      <c r="M125" s="15"/>
      <c r="N125" s="15"/>
      <c r="O125" s="15"/>
      <c r="P125" s="15"/>
      <c r="Q125" s="15"/>
      <c r="R125" s="16"/>
    </row>
    <row r="126" spans="1:18" s="13" customFormat="1" ht="30" customHeight="1" x14ac:dyDescent="0.2">
      <c r="A126" s="17" t="s">
        <v>34</v>
      </c>
      <c r="B126" s="25"/>
      <c r="C126" s="15"/>
      <c r="D126" s="15"/>
      <c r="E126" s="193" t="s">
        <v>23</v>
      </c>
      <c r="F126" s="38"/>
      <c r="G126" s="194"/>
      <c r="H126" s="15"/>
      <c r="I126" s="15"/>
      <c r="J126" s="15"/>
      <c r="K126" s="15"/>
      <c r="L126" s="15"/>
      <c r="M126" s="15"/>
      <c r="N126" s="15"/>
      <c r="O126" s="15"/>
      <c r="P126" s="15"/>
      <c r="Q126" s="15"/>
      <c r="R126" s="16"/>
    </row>
    <row r="127" spans="1:18" s="13" customFormat="1" ht="7.5" customHeight="1" x14ac:dyDescent="0.2">
      <c r="A127" s="195"/>
      <c r="B127" s="15"/>
      <c r="C127" s="15"/>
      <c r="D127" s="15"/>
      <c r="E127" s="15"/>
      <c r="F127" s="15"/>
      <c r="G127" s="15"/>
      <c r="H127" s="15"/>
      <c r="I127" s="15"/>
      <c r="J127" s="15"/>
      <c r="K127" s="15"/>
      <c r="L127" s="15"/>
      <c r="M127" s="15"/>
      <c r="N127" s="15"/>
      <c r="O127" s="15"/>
      <c r="P127" s="15"/>
      <c r="Q127" s="15"/>
      <c r="R127" s="16"/>
    </row>
    <row r="128" spans="1:18" s="13" customFormat="1" ht="31.5" customHeight="1" x14ac:dyDescent="0.2">
      <c r="A128" s="17" t="s">
        <v>7</v>
      </c>
      <c r="B128" s="169"/>
      <c r="C128" s="15"/>
      <c r="D128" s="15"/>
      <c r="E128" s="193" t="s">
        <v>32</v>
      </c>
      <c r="F128" s="38"/>
      <c r="G128" s="194"/>
      <c r="H128" s="15"/>
      <c r="I128" s="15"/>
      <c r="J128" s="15"/>
      <c r="K128" s="15"/>
      <c r="L128" s="15"/>
      <c r="M128" s="15"/>
      <c r="N128" s="15"/>
      <c r="O128" s="15"/>
      <c r="P128" s="15"/>
      <c r="Q128" s="15"/>
      <c r="R128" s="16"/>
    </row>
    <row r="129" spans="1:18" s="13" customFormat="1" ht="6.95" customHeight="1" x14ac:dyDescent="0.2">
      <c r="A129" s="195"/>
      <c r="B129" s="15"/>
      <c r="C129" s="198"/>
      <c r="D129" s="198"/>
      <c r="E129" s="15"/>
      <c r="F129" s="244"/>
      <c r="G129" s="245"/>
      <c r="H129" s="15"/>
      <c r="I129" s="15"/>
      <c r="J129" s="15"/>
      <c r="K129" s="15"/>
      <c r="L129" s="15"/>
      <c r="M129" s="15"/>
      <c r="N129" s="15"/>
      <c r="O129" s="15"/>
      <c r="P129" s="15"/>
      <c r="Q129" s="15"/>
      <c r="R129" s="16"/>
    </row>
    <row r="130" spans="1:18" s="13" customFormat="1" ht="29.45" customHeight="1" x14ac:dyDescent="0.2">
      <c r="A130" s="17" t="s">
        <v>8</v>
      </c>
      <c r="B130" s="39"/>
      <c r="C130" s="193" t="s">
        <v>98</v>
      </c>
      <c r="D130" s="39"/>
      <c r="E130" s="193" t="s">
        <v>97</v>
      </c>
      <c r="F130" s="39"/>
      <c r="G130" s="15"/>
      <c r="H130" s="15"/>
      <c r="I130" s="15"/>
      <c r="J130" s="15"/>
      <c r="K130" s="15"/>
      <c r="L130" s="15"/>
      <c r="M130" s="15"/>
      <c r="N130" s="15"/>
      <c r="O130" s="15"/>
      <c r="P130" s="15"/>
      <c r="Q130" s="15"/>
      <c r="R130" s="16"/>
    </row>
    <row r="131" spans="1:18" s="13" customFormat="1" ht="6.95" customHeight="1" x14ac:dyDescent="0.2">
      <c r="A131" s="195"/>
      <c r="B131" s="198"/>
      <c r="C131" s="198"/>
      <c r="D131" s="198"/>
      <c r="E131" s="15"/>
      <c r="F131" s="15"/>
      <c r="G131" s="15"/>
      <c r="H131" s="15"/>
      <c r="I131" s="15"/>
      <c r="J131" s="198"/>
      <c r="K131" s="15"/>
      <c r="L131" s="15"/>
      <c r="M131" s="15"/>
      <c r="N131" s="15"/>
      <c r="O131" s="15"/>
      <c r="P131" s="15"/>
      <c r="Q131" s="15"/>
      <c r="R131" s="16"/>
    </row>
    <row r="132" spans="1:18" s="13" customFormat="1" ht="30" customHeight="1" x14ac:dyDescent="0.2">
      <c r="A132" s="17" t="s">
        <v>14</v>
      </c>
      <c r="B132" s="25"/>
      <c r="C132" s="193" t="s">
        <v>99</v>
      </c>
      <c r="D132" s="39"/>
      <c r="E132" s="193" t="s">
        <v>100</v>
      </c>
      <c r="F132" s="39"/>
      <c r="G132" s="15"/>
      <c r="H132" s="15"/>
      <c r="I132" s="15"/>
      <c r="J132" s="15"/>
      <c r="K132" s="15"/>
      <c r="L132" s="15"/>
      <c r="M132" s="15"/>
      <c r="N132" s="15"/>
      <c r="O132" s="15"/>
      <c r="P132" s="15"/>
      <c r="Q132" s="15"/>
      <c r="R132" s="16"/>
    </row>
    <row r="133" spans="1:18" s="13" customFormat="1" ht="6.95" customHeight="1" x14ac:dyDescent="0.2">
      <c r="A133" s="195"/>
      <c r="B133" s="15"/>
      <c r="C133" s="198"/>
      <c r="D133" s="198"/>
      <c r="E133" s="198"/>
      <c r="F133" s="198"/>
      <c r="G133" s="15"/>
      <c r="H133" s="15"/>
      <c r="I133" s="15"/>
      <c r="J133" s="198"/>
      <c r="K133" s="15"/>
      <c r="L133" s="15"/>
      <c r="M133" s="15"/>
      <c r="N133" s="15"/>
      <c r="O133" s="15"/>
      <c r="P133" s="15"/>
      <c r="Q133" s="15"/>
      <c r="R133" s="16"/>
    </row>
    <row r="134" spans="1:18" s="13" customFormat="1" ht="28.5" customHeight="1" x14ac:dyDescent="0.2">
      <c r="A134" s="17" t="s">
        <v>15</v>
      </c>
      <c r="B134" s="25"/>
      <c r="C134" s="193" t="s">
        <v>36</v>
      </c>
      <c r="D134" s="39" t="s">
        <v>9</v>
      </c>
      <c r="E134" s="193" t="s">
        <v>101</v>
      </c>
      <c r="F134" s="39" t="s">
        <v>9</v>
      </c>
      <c r="G134" s="15"/>
      <c r="H134" s="15"/>
      <c r="I134" s="15"/>
      <c r="J134" s="15"/>
      <c r="K134" s="15"/>
      <c r="L134" s="15"/>
      <c r="M134" s="15"/>
      <c r="N134" s="15"/>
      <c r="O134" s="15"/>
      <c r="P134" s="15"/>
      <c r="Q134" s="15"/>
      <c r="R134" s="16"/>
    </row>
    <row r="135" spans="1:18" s="13" customFormat="1" ht="6.95" customHeight="1" thickBot="1" x14ac:dyDescent="0.25">
      <c r="A135" s="195"/>
      <c r="B135" s="15"/>
      <c r="C135" s="15"/>
      <c r="D135" s="15"/>
      <c r="E135" s="15"/>
      <c r="F135" s="15"/>
      <c r="G135" s="15"/>
      <c r="H135" s="198"/>
      <c r="I135" s="198"/>
      <c r="J135" s="198"/>
      <c r="K135" s="15"/>
      <c r="L135" s="15"/>
      <c r="M135" s="15"/>
      <c r="N135" s="15"/>
      <c r="O135" s="15"/>
      <c r="P135" s="15"/>
      <c r="Q135" s="15"/>
      <c r="R135" s="16"/>
    </row>
    <row r="136" spans="1:18" s="13" customFormat="1" ht="12.75" x14ac:dyDescent="0.2">
      <c r="A136" s="195"/>
      <c r="B136" s="15"/>
      <c r="C136" s="239" t="s">
        <v>13</v>
      </c>
      <c r="D136" s="240"/>
      <c r="E136" s="240"/>
      <c r="F136" s="240"/>
      <c r="G136" s="240"/>
      <c r="H136" s="240"/>
      <c r="I136" s="241"/>
      <c r="J136" s="239" t="s">
        <v>89</v>
      </c>
      <c r="K136" s="240"/>
      <c r="L136" s="240"/>
      <c r="M136" s="240"/>
      <c r="N136" s="240"/>
      <c r="O136" s="240"/>
      <c r="P136" s="240"/>
      <c r="Q136" s="241"/>
      <c r="R136" s="16"/>
    </row>
    <row r="137" spans="1:18" s="13" customFormat="1" ht="51.75" thickBot="1" x14ac:dyDescent="0.25">
      <c r="A137" s="195"/>
      <c r="B137" s="110"/>
      <c r="C137" s="19" t="s">
        <v>6</v>
      </c>
      <c r="D137" s="20" t="s">
        <v>19</v>
      </c>
      <c r="E137" s="20" t="s">
        <v>18</v>
      </c>
      <c r="F137" s="20" t="s">
        <v>3</v>
      </c>
      <c r="G137" s="20" t="s">
        <v>22</v>
      </c>
      <c r="H137" s="20" t="s">
        <v>87</v>
      </c>
      <c r="I137" s="96" t="s">
        <v>88</v>
      </c>
      <c r="J137" s="19" t="s">
        <v>27</v>
      </c>
      <c r="K137" s="20" t="s">
        <v>28</v>
      </c>
      <c r="L137" s="20" t="s">
        <v>29</v>
      </c>
      <c r="M137" s="20" t="s">
        <v>20</v>
      </c>
      <c r="N137" s="20" t="s">
        <v>4</v>
      </c>
      <c r="O137" s="20" t="s">
        <v>242</v>
      </c>
      <c r="P137" s="20" t="s">
        <v>255</v>
      </c>
      <c r="Q137" s="96" t="s">
        <v>24</v>
      </c>
      <c r="R137" s="16"/>
    </row>
    <row r="138" spans="1:18" s="13" customFormat="1" ht="26.25" customHeight="1" x14ac:dyDescent="0.2">
      <c r="A138" s="248" t="s">
        <v>227</v>
      </c>
      <c r="B138" s="97" t="s">
        <v>37</v>
      </c>
      <c r="C138" s="98"/>
      <c r="D138" s="178"/>
      <c r="E138" s="99" t="s">
        <v>9</v>
      </c>
      <c r="F138" s="100"/>
      <c r="G138" s="170"/>
      <c r="H138" s="170"/>
      <c r="I138" s="171"/>
      <c r="J138" s="179"/>
      <c r="K138" s="170"/>
      <c r="L138" s="170"/>
      <c r="M138" s="170"/>
      <c r="N138" s="170"/>
      <c r="O138" s="99" t="s">
        <v>9</v>
      </c>
      <c r="P138" s="101" t="s">
        <v>9</v>
      </c>
      <c r="Q138" s="102"/>
      <c r="R138" s="16"/>
    </row>
    <row r="139" spans="1:18" s="13" customFormat="1" ht="26.25" customHeight="1" x14ac:dyDescent="0.2">
      <c r="A139" s="249"/>
      <c r="B139" s="88" t="s">
        <v>38</v>
      </c>
      <c r="C139" s="89"/>
      <c r="D139" s="169"/>
      <c r="E139" s="25" t="s">
        <v>9</v>
      </c>
      <c r="F139" s="40"/>
      <c r="G139" s="172"/>
      <c r="H139" s="172"/>
      <c r="I139" s="173"/>
      <c r="J139" s="180"/>
      <c r="K139" s="172"/>
      <c r="L139" s="172"/>
      <c r="M139" s="172"/>
      <c r="N139" s="172"/>
      <c r="O139" s="25" t="s">
        <v>9</v>
      </c>
      <c r="P139" s="37" t="s">
        <v>9</v>
      </c>
      <c r="Q139" s="93"/>
      <c r="R139" s="16"/>
    </row>
    <row r="140" spans="1:18" s="13" customFormat="1" ht="26.25" customHeight="1" thickBot="1" x14ac:dyDescent="0.25">
      <c r="A140" s="250"/>
      <c r="B140" s="103" t="s">
        <v>39</v>
      </c>
      <c r="C140" s="90"/>
      <c r="D140" s="181"/>
      <c r="E140" s="91" t="s">
        <v>9</v>
      </c>
      <c r="F140" s="92"/>
      <c r="G140" s="174"/>
      <c r="H140" s="174"/>
      <c r="I140" s="175"/>
      <c r="J140" s="182"/>
      <c r="K140" s="174"/>
      <c r="L140" s="174"/>
      <c r="M140" s="174"/>
      <c r="N140" s="174"/>
      <c r="O140" s="91" t="s">
        <v>9</v>
      </c>
      <c r="P140" s="94" t="s">
        <v>9</v>
      </c>
      <c r="Q140" s="95"/>
      <c r="R140" s="16"/>
    </row>
    <row r="141" spans="1:18" s="13" customFormat="1" ht="26.25" customHeight="1" x14ac:dyDescent="0.2">
      <c r="A141" s="249" t="s">
        <v>35</v>
      </c>
      <c r="B141" s="104" t="s">
        <v>37</v>
      </c>
      <c r="C141" s="105"/>
      <c r="D141" s="183"/>
      <c r="E141" s="106" t="s">
        <v>9</v>
      </c>
      <c r="F141" s="107"/>
      <c r="G141" s="176"/>
      <c r="H141" s="176"/>
      <c r="I141" s="177"/>
      <c r="J141" s="184"/>
      <c r="K141" s="176"/>
      <c r="L141" s="176"/>
      <c r="M141" s="176"/>
      <c r="N141" s="176"/>
      <c r="O141" s="106" t="s">
        <v>9</v>
      </c>
      <c r="P141" s="108" t="s">
        <v>9</v>
      </c>
      <c r="Q141" s="109"/>
      <c r="R141" s="16"/>
    </row>
    <row r="142" spans="1:18" s="13" customFormat="1" ht="26.25" customHeight="1" x14ac:dyDescent="0.2">
      <c r="A142" s="249"/>
      <c r="B142" s="88" t="s">
        <v>38</v>
      </c>
      <c r="C142" s="89"/>
      <c r="D142" s="169"/>
      <c r="E142" s="25" t="s">
        <v>9</v>
      </c>
      <c r="F142" s="40"/>
      <c r="G142" s="172"/>
      <c r="H142" s="172"/>
      <c r="I142" s="173"/>
      <c r="J142" s="180"/>
      <c r="K142" s="172"/>
      <c r="L142" s="172"/>
      <c r="M142" s="172"/>
      <c r="N142" s="172"/>
      <c r="O142" s="25" t="s">
        <v>9</v>
      </c>
      <c r="P142" s="37" t="s">
        <v>9</v>
      </c>
      <c r="Q142" s="93"/>
      <c r="R142" s="16"/>
    </row>
    <row r="143" spans="1:18" s="13" customFormat="1" ht="26.25" customHeight="1" thickBot="1" x14ac:dyDescent="0.25">
      <c r="A143" s="250"/>
      <c r="B143" s="103" t="s">
        <v>39</v>
      </c>
      <c r="C143" s="90"/>
      <c r="D143" s="181"/>
      <c r="E143" s="91" t="s">
        <v>9</v>
      </c>
      <c r="F143" s="92"/>
      <c r="G143" s="174"/>
      <c r="H143" s="174"/>
      <c r="I143" s="175"/>
      <c r="J143" s="182"/>
      <c r="K143" s="174"/>
      <c r="L143" s="174"/>
      <c r="M143" s="174"/>
      <c r="N143" s="174"/>
      <c r="O143" s="91" t="s">
        <v>9</v>
      </c>
      <c r="P143" s="94" t="s">
        <v>9</v>
      </c>
      <c r="Q143" s="95"/>
      <c r="R143" s="16"/>
    </row>
    <row r="144" spans="1:18" s="13" customFormat="1" ht="6.95" customHeight="1" thickBot="1" x14ac:dyDescent="0.25">
      <c r="A144" s="195"/>
      <c r="B144" s="15"/>
      <c r="C144" s="15"/>
      <c r="D144" s="15"/>
      <c r="E144" s="15"/>
      <c r="F144" s="15"/>
      <c r="G144" s="15"/>
      <c r="H144" s="198"/>
      <c r="I144" s="198"/>
      <c r="J144" s="198"/>
      <c r="K144" s="15"/>
      <c r="L144" s="15"/>
      <c r="M144" s="15"/>
      <c r="N144" s="15"/>
      <c r="O144" s="15"/>
      <c r="P144" s="15"/>
      <c r="Q144" s="15"/>
      <c r="R144" s="16"/>
    </row>
    <row r="145" spans="1:18" s="13" customFormat="1" ht="17.25" customHeight="1" thickBot="1" x14ac:dyDescent="0.25">
      <c r="A145" s="246" t="s">
        <v>241</v>
      </c>
      <c r="B145" s="247"/>
      <c r="C145" s="247"/>
      <c r="D145" s="225" t="s">
        <v>228</v>
      </c>
      <c r="E145" s="225"/>
      <c r="F145" s="225"/>
      <c r="G145" s="111" t="s">
        <v>9</v>
      </c>
      <c r="H145" s="196"/>
      <c r="I145" s="225" t="s">
        <v>229</v>
      </c>
      <c r="J145" s="225"/>
      <c r="K145" s="225"/>
      <c r="L145" s="111" t="s">
        <v>9</v>
      </c>
      <c r="M145" s="15"/>
      <c r="N145" s="15"/>
      <c r="O145" s="15"/>
      <c r="P145" s="15"/>
      <c r="Q145" s="15"/>
      <c r="R145" s="16"/>
    </row>
    <row r="146" spans="1:18" s="13" customFormat="1" ht="6.95" customHeight="1" x14ac:dyDescent="0.2">
      <c r="A146" s="195"/>
      <c r="B146" s="15"/>
      <c r="C146" s="15"/>
      <c r="D146" s="15"/>
      <c r="E146" s="15"/>
      <c r="F146" s="15"/>
      <c r="G146" s="15"/>
      <c r="H146" s="198"/>
      <c r="I146" s="198"/>
      <c r="J146" s="198"/>
      <c r="K146" s="15"/>
      <c r="L146" s="15"/>
      <c r="M146" s="15"/>
      <c r="N146" s="15"/>
      <c r="O146" s="15"/>
      <c r="P146" s="15"/>
      <c r="Q146" s="15"/>
      <c r="R146" s="16"/>
    </row>
    <row r="147" spans="1:18" s="13" customFormat="1" ht="87.6" customHeight="1" x14ac:dyDescent="0.2">
      <c r="A147" s="17" t="s">
        <v>33</v>
      </c>
      <c r="B147" s="259"/>
      <c r="C147" s="260"/>
      <c r="D147" s="260"/>
      <c r="E147" s="261"/>
      <c r="F147" s="198"/>
      <c r="G147" s="198"/>
      <c r="H147" s="198"/>
      <c r="I147" s="198"/>
      <c r="J147" s="198"/>
      <c r="K147" s="15"/>
      <c r="L147" s="15"/>
      <c r="M147" s="15"/>
      <c r="N147" s="15"/>
      <c r="O147" s="15"/>
      <c r="P147" s="15"/>
      <c r="Q147" s="15"/>
      <c r="R147" s="16"/>
    </row>
    <row r="148" spans="1:18" s="13" customFormat="1" ht="6.95" customHeight="1" thickBot="1" x14ac:dyDescent="0.25">
      <c r="A148" s="24"/>
      <c r="B148" s="29"/>
      <c r="C148" s="29"/>
      <c r="D148" s="29"/>
      <c r="E148" s="29"/>
      <c r="F148" s="22"/>
      <c r="G148" s="22"/>
      <c r="H148" s="22"/>
      <c r="I148" s="22"/>
      <c r="J148" s="22"/>
      <c r="K148" s="29"/>
      <c r="L148" s="29"/>
      <c r="M148" s="29"/>
      <c r="N148" s="29"/>
      <c r="O148" s="29"/>
      <c r="P148" s="29"/>
      <c r="Q148" s="29"/>
      <c r="R148" s="23"/>
    </row>
    <row r="149" spans="1:18" s="13" customFormat="1" ht="18.600000000000001" customHeight="1" x14ac:dyDescent="0.2">
      <c r="A149" s="9" t="s">
        <v>44</v>
      </c>
      <c r="B149" s="10"/>
      <c r="C149" s="11"/>
      <c r="D149" s="11"/>
      <c r="E149" s="11"/>
      <c r="F149" s="11"/>
      <c r="G149" s="11"/>
      <c r="H149" s="10"/>
      <c r="I149" s="10"/>
      <c r="J149" s="10"/>
      <c r="K149" s="11"/>
      <c r="L149" s="11"/>
      <c r="M149" s="11"/>
      <c r="N149" s="11"/>
      <c r="O149" s="11"/>
      <c r="P149" s="11"/>
      <c r="Q149" s="11"/>
      <c r="R149" s="12"/>
    </row>
    <row r="150" spans="1:18" s="13" customFormat="1" ht="6.95" customHeight="1" x14ac:dyDescent="0.2">
      <c r="A150" s="14"/>
      <c r="B150" s="87"/>
      <c r="C150" s="15"/>
      <c r="D150" s="15"/>
      <c r="E150" s="15"/>
      <c r="F150" s="15"/>
      <c r="G150" s="15"/>
      <c r="H150" s="87"/>
      <c r="I150" s="87"/>
      <c r="J150" s="87"/>
      <c r="K150" s="15"/>
      <c r="L150" s="15"/>
      <c r="M150" s="15"/>
      <c r="N150" s="15"/>
      <c r="O150" s="15"/>
      <c r="P150" s="15"/>
      <c r="Q150" s="15"/>
      <c r="R150" s="16"/>
    </row>
    <row r="151" spans="1:18" s="13" customFormat="1" ht="28.5" customHeight="1" x14ac:dyDescent="0.2">
      <c r="A151" s="17" t="s">
        <v>0</v>
      </c>
      <c r="B151" s="25" t="s">
        <v>9</v>
      </c>
      <c r="C151" s="197" t="s">
        <v>240</v>
      </c>
      <c r="D151" s="25"/>
      <c r="E151" s="197" t="s">
        <v>1</v>
      </c>
      <c r="F151" s="40"/>
      <c r="G151" s="193"/>
      <c r="H151" s="15"/>
      <c r="I151" s="15"/>
      <c r="J151" s="15"/>
      <c r="K151" s="15"/>
      <c r="L151" s="15"/>
      <c r="M151" s="15"/>
      <c r="N151" s="15"/>
      <c r="O151" s="15"/>
      <c r="P151" s="15"/>
      <c r="Q151" s="15"/>
      <c r="R151" s="16"/>
    </row>
    <row r="152" spans="1:18" s="13" customFormat="1" ht="6.95" customHeight="1" x14ac:dyDescent="0.2">
      <c r="A152" s="14"/>
      <c r="B152" s="198"/>
      <c r="C152" s="15"/>
      <c r="D152" s="15"/>
      <c r="E152" s="15"/>
      <c r="F152" s="15"/>
      <c r="G152" s="15"/>
      <c r="H152" s="15"/>
      <c r="I152" s="15"/>
      <c r="J152" s="15"/>
      <c r="K152" s="15"/>
      <c r="L152" s="15"/>
      <c r="M152" s="15"/>
      <c r="N152" s="15"/>
      <c r="O152" s="15"/>
      <c r="P152" s="15"/>
      <c r="Q152" s="15"/>
      <c r="R152" s="16"/>
    </row>
    <row r="153" spans="1:18" s="13" customFormat="1" ht="30" customHeight="1" x14ac:dyDescent="0.2">
      <c r="A153" s="17" t="s">
        <v>34</v>
      </c>
      <c r="B153" s="25"/>
      <c r="C153" s="15"/>
      <c r="D153" s="15"/>
      <c r="E153" s="193" t="s">
        <v>23</v>
      </c>
      <c r="F153" s="38"/>
      <c r="G153" s="194"/>
      <c r="H153" s="15"/>
      <c r="I153" s="15"/>
      <c r="J153" s="15"/>
      <c r="K153" s="15"/>
      <c r="L153" s="15"/>
      <c r="M153" s="15"/>
      <c r="N153" s="15"/>
      <c r="O153" s="15"/>
      <c r="P153" s="15"/>
      <c r="Q153" s="15"/>
      <c r="R153" s="16"/>
    </row>
    <row r="154" spans="1:18" s="13" customFormat="1" ht="7.5" customHeight="1" x14ac:dyDescent="0.2">
      <c r="A154" s="195"/>
      <c r="B154" s="15"/>
      <c r="C154" s="15"/>
      <c r="D154" s="15"/>
      <c r="E154" s="15"/>
      <c r="F154" s="15"/>
      <c r="G154" s="15"/>
      <c r="H154" s="15"/>
      <c r="I154" s="15"/>
      <c r="J154" s="15"/>
      <c r="K154" s="15"/>
      <c r="L154" s="15"/>
      <c r="M154" s="15"/>
      <c r="N154" s="15"/>
      <c r="O154" s="15"/>
      <c r="P154" s="15"/>
      <c r="Q154" s="15"/>
      <c r="R154" s="16"/>
    </row>
    <row r="155" spans="1:18" s="13" customFormat="1" ht="31.5" customHeight="1" x14ac:dyDescent="0.2">
      <c r="A155" s="17" t="s">
        <v>7</v>
      </c>
      <c r="B155" s="169"/>
      <c r="C155" s="15"/>
      <c r="D155" s="15"/>
      <c r="E155" s="193" t="s">
        <v>32</v>
      </c>
      <c r="F155" s="38"/>
      <c r="G155" s="194"/>
      <c r="H155" s="15"/>
      <c r="I155" s="15"/>
      <c r="J155" s="15"/>
      <c r="K155" s="15"/>
      <c r="L155" s="15"/>
      <c r="M155" s="15"/>
      <c r="N155" s="15"/>
      <c r="O155" s="15"/>
      <c r="P155" s="15"/>
      <c r="Q155" s="15"/>
      <c r="R155" s="16"/>
    </row>
    <row r="156" spans="1:18" s="13" customFormat="1" ht="6.95" customHeight="1" x14ac:dyDescent="0.2">
      <c r="A156" s="195"/>
      <c r="B156" s="15"/>
      <c r="C156" s="198"/>
      <c r="D156" s="198"/>
      <c r="E156" s="15"/>
      <c r="F156" s="244"/>
      <c r="G156" s="245"/>
      <c r="H156" s="15"/>
      <c r="I156" s="15"/>
      <c r="J156" s="15"/>
      <c r="K156" s="15"/>
      <c r="L156" s="15"/>
      <c r="M156" s="15"/>
      <c r="N156" s="15"/>
      <c r="O156" s="15"/>
      <c r="P156" s="15"/>
      <c r="Q156" s="15"/>
      <c r="R156" s="16"/>
    </row>
    <row r="157" spans="1:18" s="13" customFormat="1" ht="29.45" customHeight="1" x14ac:dyDescent="0.2">
      <c r="A157" s="17" t="s">
        <v>8</v>
      </c>
      <c r="B157" s="39"/>
      <c r="C157" s="193" t="s">
        <v>98</v>
      </c>
      <c r="D157" s="39"/>
      <c r="E157" s="193" t="s">
        <v>97</v>
      </c>
      <c r="F157" s="39"/>
      <c r="G157" s="15"/>
      <c r="H157" s="15"/>
      <c r="I157" s="15"/>
      <c r="J157" s="15"/>
      <c r="K157" s="15"/>
      <c r="L157" s="15"/>
      <c r="M157" s="15"/>
      <c r="N157" s="15"/>
      <c r="O157" s="15"/>
      <c r="P157" s="15"/>
      <c r="Q157" s="15"/>
      <c r="R157" s="16"/>
    </row>
    <row r="158" spans="1:18" s="13" customFormat="1" ht="6.95" customHeight="1" x14ac:dyDescent="0.2">
      <c r="A158" s="195"/>
      <c r="B158" s="198"/>
      <c r="C158" s="198"/>
      <c r="D158" s="198"/>
      <c r="E158" s="15"/>
      <c r="F158" s="15"/>
      <c r="G158" s="15"/>
      <c r="H158" s="15"/>
      <c r="I158" s="15"/>
      <c r="J158" s="198"/>
      <c r="K158" s="15"/>
      <c r="L158" s="15"/>
      <c r="M158" s="15"/>
      <c r="N158" s="15"/>
      <c r="O158" s="15"/>
      <c r="P158" s="15"/>
      <c r="Q158" s="15"/>
      <c r="R158" s="16"/>
    </row>
    <row r="159" spans="1:18" s="13" customFormat="1" ht="30" customHeight="1" x14ac:dyDescent="0.2">
      <c r="A159" s="17" t="s">
        <v>14</v>
      </c>
      <c r="B159" s="25"/>
      <c r="C159" s="193" t="s">
        <v>99</v>
      </c>
      <c r="D159" s="39"/>
      <c r="E159" s="193" t="s">
        <v>100</v>
      </c>
      <c r="F159" s="39"/>
      <c r="G159" s="15"/>
      <c r="H159" s="15"/>
      <c r="I159" s="15"/>
      <c r="J159" s="15"/>
      <c r="K159" s="15"/>
      <c r="L159" s="15"/>
      <c r="M159" s="15"/>
      <c r="N159" s="15"/>
      <c r="O159" s="15"/>
      <c r="P159" s="15"/>
      <c r="Q159" s="15"/>
      <c r="R159" s="16"/>
    </row>
    <row r="160" spans="1:18" s="13" customFormat="1" ht="6.95" customHeight="1" x14ac:dyDescent="0.2">
      <c r="A160" s="195"/>
      <c r="B160" s="15"/>
      <c r="C160" s="198"/>
      <c r="D160" s="198"/>
      <c r="E160" s="198"/>
      <c r="F160" s="198"/>
      <c r="G160" s="15"/>
      <c r="H160" s="15"/>
      <c r="I160" s="15"/>
      <c r="J160" s="198"/>
      <c r="K160" s="15"/>
      <c r="L160" s="15"/>
      <c r="M160" s="15"/>
      <c r="N160" s="15"/>
      <c r="O160" s="15"/>
      <c r="P160" s="15"/>
      <c r="Q160" s="15"/>
      <c r="R160" s="16"/>
    </row>
    <row r="161" spans="1:18" s="13" customFormat="1" ht="28.5" customHeight="1" x14ac:dyDescent="0.2">
      <c r="A161" s="17" t="s">
        <v>15</v>
      </c>
      <c r="B161" s="25"/>
      <c r="C161" s="193" t="s">
        <v>36</v>
      </c>
      <c r="D161" s="39" t="s">
        <v>9</v>
      </c>
      <c r="E161" s="193" t="s">
        <v>101</v>
      </c>
      <c r="F161" s="39" t="s">
        <v>9</v>
      </c>
      <c r="G161" s="15"/>
      <c r="H161" s="15"/>
      <c r="I161" s="15"/>
      <c r="J161" s="15"/>
      <c r="K161" s="15"/>
      <c r="L161" s="15"/>
      <c r="M161" s="15"/>
      <c r="N161" s="15"/>
      <c r="O161" s="15"/>
      <c r="P161" s="15"/>
      <c r="Q161" s="15"/>
      <c r="R161" s="16"/>
    </row>
    <row r="162" spans="1:18" s="13" customFormat="1" ht="6.95" customHeight="1" thickBot="1" x14ac:dyDescent="0.25">
      <c r="A162" s="195"/>
      <c r="B162" s="15"/>
      <c r="C162" s="15"/>
      <c r="D162" s="15"/>
      <c r="E162" s="15"/>
      <c r="F162" s="15"/>
      <c r="G162" s="15"/>
      <c r="H162" s="198"/>
      <c r="I162" s="198"/>
      <c r="J162" s="198"/>
      <c r="K162" s="15"/>
      <c r="L162" s="15"/>
      <c r="M162" s="15"/>
      <c r="N162" s="15"/>
      <c r="O162" s="15"/>
      <c r="P162" s="15"/>
      <c r="Q162" s="15"/>
      <c r="R162" s="16"/>
    </row>
    <row r="163" spans="1:18" s="13" customFormat="1" ht="12.75" x14ac:dyDescent="0.2">
      <c r="A163" s="195"/>
      <c r="B163" s="15"/>
      <c r="C163" s="239" t="s">
        <v>13</v>
      </c>
      <c r="D163" s="240"/>
      <c r="E163" s="240"/>
      <c r="F163" s="240"/>
      <c r="G163" s="240"/>
      <c r="H163" s="240"/>
      <c r="I163" s="241"/>
      <c r="J163" s="239" t="s">
        <v>89</v>
      </c>
      <c r="K163" s="240"/>
      <c r="L163" s="240"/>
      <c r="M163" s="240"/>
      <c r="N163" s="240"/>
      <c r="O163" s="240"/>
      <c r="P163" s="240"/>
      <c r="Q163" s="241"/>
      <c r="R163" s="16"/>
    </row>
    <row r="164" spans="1:18" s="13" customFormat="1" ht="51.75" thickBot="1" x14ac:dyDescent="0.25">
      <c r="A164" s="195"/>
      <c r="B164" s="110"/>
      <c r="C164" s="19" t="s">
        <v>6</v>
      </c>
      <c r="D164" s="20" t="s">
        <v>19</v>
      </c>
      <c r="E164" s="20" t="s">
        <v>18</v>
      </c>
      <c r="F164" s="20" t="s">
        <v>3</v>
      </c>
      <c r="G164" s="20" t="s">
        <v>22</v>
      </c>
      <c r="H164" s="20" t="s">
        <v>87</v>
      </c>
      <c r="I164" s="96" t="s">
        <v>88</v>
      </c>
      <c r="J164" s="19" t="s">
        <v>27</v>
      </c>
      <c r="K164" s="20" t="s">
        <v>28</v>
      </c>
      <c r="L164" s="20" t="s">
        <v>29</v>
      </c>
      <c r="M164" s="20" t="s">
        <v>20</v>
      </c>
      <c r="N164" s="20" t="s">
        <v>4</v>
      </c>
      <c r="O164" s="20" t="s">
        <v>242</v>
      </c>
      <c r="P164" s="20" t="s">
        <v>255</v>
      </c>
      <c r="Q164" s="96" t="s">
        <v>24</v>
      </c>
      <c r="R164" s="16"/>
    </row>
    <row r="165" spans="1:18" s="13" customFormat="1" ht="26.25" customHeight="1" x14ac:dyDescent="0.2">
      <c r="A165" s="248" t="s">
        <v>227</v>
      </c>
      <c r="B165" s="97" t="s">
        <v>37</v>
      </c>
      <c r="C165" s="98"/>
      <c r="D165" s="178"/>
      <c r="E165" s="99" t="s">
        <v>9</v>
      </c>
      <c r="F165" s="100"/>
      <c r="G165" s="170"/>
      <c r="H165" s="170"/>
      <c r="I165" s="171"/>
      <c r="J165" s="179"/>
      <c r="K165" s="170"/>
      <c r="L165" s="170"/>
      <c r="M165" s="170"/>
      <c r="N165" s="170"/>
      <c r="O165" s="99" t="s">
        <v>9</v>
      </c>
      <c r="P165" s="101" t="s">
        <v>9</v>
      </c>
      <c r="Q165" s="102"/>
      <c r="R165" s="16"/>
    </row>
    <row r="166" spans="1:18" s="13" customFormat="1" ht="26.25" customHeight="1" x14ac:dyDescent="0.2">
      <c r="A166" s="249"/>
      <c r="B166" s="88" t="s">
        <v>38</v>
      </c>
      <c r="C166" s="89"/>
      <c r="D166" s="169"/>
      <c r="E166" s="25" t="s">
        <v>9</v>
      </c>
      <c r="F166" s="40"/>
      <c r="G166" s="172"/>
      <c r="H166" s="172"/>
      <c r="I166" s="173"/>
      <c r="J166" s="180"/>
      <c r="K166" s="172"/>
      <c r="L166" s="172"/>
      <c r="M166" s="172"/>
      <c r="N166" s="172"/>
      <c r="O166" s="25" t="s">
        <v>9</v>
      </c>
      <c r="P166" s="37" t="s">
        <v>9</v>
      </c>
      <c r="Q166" s="93"/>
      <c r="R166" s="16"/>
    </row>
    <row r="167" spans="1:18" s="13" customFormat="1" ht="26.25" customHeight="1" thickBot="1" x14ac:dyDescent="0.25">
      <c r="A167" s="250"/>
      <c r="B167" s="103" t="s">
        <v>39</v>
      </c>
      <c r="C167" s="90"/>
      <c r="D167" s="181"/>
      <c r="E167" s="91" t="s">
        <v>9</v>
      </c>
      <c r="F167" s="92"/>
      <c r="G167" s="174"/>
      <c r="H167" s="174"/>
      <c r="I167" s="175"/>
      <c r="J167" s="182"/>
      <c r="K167" s="174"/>
      <c r="L167" s="174"/>
      <c r="M167" s="174"/>
      <c r="N167" s="174"/>
      <c r="O167" s="91" t="s">
        <v>9</v>
      </c>
      <c r="P167" s="94" t="s">
        <v>9</v>
      </c>
      <c r="Q167" s="95"/>
      <c r="R167" s="16"/>
    </row>
    <row r="168" spans="1:18" s="13" customFormat="1" ht="26.25" customHeight="1" x14ac:dyDescent="0.2">
      <c r="A168" s="249" t="s">
        <v>35</v>
      </c>
      <c r="B168" s="104" t="s">
        <v>37</v>
      </c>
      <c r="C168" s="105"/>
      <c r="D168" s="183"/>
      <c r="E168" s="106" t="s">
        <v>9</v>
      </c>
      <c r="F168" s="107"/>
      <c r="G168" s="176"/>
      <c r="H168" s="176"/>
      <c r="I168" s="177"/>
      <c r="J168" s="184"/>
      <c r="K168" s="176"/>
      <c r="L168" s="176"/>
      <c r="M168" s="176"/>
      <c r="N168" s="176"/>
      <c r="O168" s="106" t="s">
        <v>9</v>
      </c>
      <c r="P168" s="108" t="s">
        <v>9</v>
      </c>
      <c r="Q168" s="109"/>
      <c r="R168" s="16"/>
    </row>
    <row r="169" spans="1:18" s="13" customFormat="1" ht="26.25" customHeight="1" x14ac:dyDescent="0.2">
      <c r="A169" s="249"/>
      <c r="B169" s="88" t="s">
        <v>38</v>
      </c>
      <c r="C169" s="89"/>
      <c r="D169" s="169"/>
      <c r="E169" s="25" t="s">
        <v>9</v>
      </c>
      <c r="F169" s="40"/>
      <c r="G169" s="172"/>
      <c r="H169" s="172"/>
      <c r="I169" s="173"/>
      <c r="J169" s="180"/>
      <c r="K169" s="172"/>
      <c r="L169" s="172"/>
      <c r="M169" s="172"/>
      <c r="N169" s="172"/>
      <c r="O169" s="25" t="s">
        <v>9</v>
      </c>
      <c r="P169" s="37" t="s">
        <v>9</v>
      </c>
      <c r="Q169" s="93"/>
      <c r="R169" s="16"/>
    </row>
    <row r="170" spans="1:18" s="13" customFormat="1" ht="26.25" customHeight="1" thickBot="1" x14ac:dyDescent="0.25">
      <c r="A170" s="250"/>
      <c r="B170" s="103" t="s">
        <v>39</v>
      </c>
      <c r="C170" s="90"/>
      <c r="D170" s="181"/>
      <c r="E170" s="91" t="s">
        <v>9</v>
      </c>
      <c r="F170" s="92"/>
      <c r="G170" s="174"/>
      <c r="H170" s="174"/>
      <c r="I170" s="175"/>
      <c r="J170" s="182"/>
      <c r="K170" s="174"/>
      <c r="L170" s="174"/>
      <c r="M170" s="174"/>
      <c r="N170" s="174"/>
      <c r="O170" s="91" t="s">
        <v>9</v>
      </c>
      <c r="P170" s="94" t="s">
        <v>9</v>
      </c>
      <c r="Q170" s="95"/>
      <c r="R170" s="16"/>
    </row>
    <row r="171" spans="1:18" s="13" customFormat="1" ht="6.95" customHeight="1" thickBot="1" x14ac:dyDescent="0.25">
      <c r="A171" s="195"/>
      <c r="B171" s="15"/>
      <c r="C171" s="15"/>
      <c r="D171" s="15"/>
      <c r="E171" s="15"/>
      <c r="F171" s="15"/>
      <c r="G171" s="15"/>
      <c r="H171" s="198"/>
      <c r="I171" s="198"/>
      <c r="J171" s="198"/>
      <c r="K171" s="15"/>
      <c r="L171" s="15"/>
      <c r="M171" s="15"/>
      <c r="N171" s="15"/>
      <c r="O171" s="15"/>
      <c r="P171" s="15"/>
      <c r="Q171" s="15"/>
      <c r="R171" s="16"/>
    </row>
    <row r="172" spans="1:18" s="13" customFormat="1" ht="17.25" customHeight="1" thickBot="1" x14ac:dyDescent="0.25">
      <c r="A172" s="246" t="s">
        <v>241</v>
      </c>
      <c r="B172" s="247"/>
      <c r="C172" s="247"/>
      <c r="D172" s="225" t="s">
        <v>228</v>
      </c>
      <c r="E172" s="225"/>
      <c r="F172" s="225"/>
      <c r="G172" s="111" t="s">
        <v>9</v>
      </c>
      <c r="H172" s="196"/>
      <c r="I172" s="225" t="s">
        <v>229</v>
      </c>
      <c r="J172" s="225"/>
      <c r="K172" s="225"/>
      <c r="L172" s="111" t="s">
        <v>9</v>
      </c>
      <c r="M172" s="15"/>
      <c r="N172" s="15"/>
      <c r="O172" s="15"/>
      <c r="P172" s="15"/>
      <c r="Q172" s="15"/>
      <c r="R172" s="16"/>
    </row>
    <row r="173" spans="1:18" s="13" customFormat="1" ht="6.95" customHeight="1" x14ac:dyDescent="0.2">
      <c r="A173" s="195"/>
      <c r="B173" s="15"/>
      <c r="C173" s="15"/>
      <c r="D173" s="15"/>
      <c r="E173" s="15"/>
      <c r="F173" s="15"/>
      <c r="G173" s="15"/>
      <c r="H173" s="198"/>
      <c r="I173" s="198"/>
      <c r="J173" s="198"/>
      <c r="K173" s="15"/>
      <c r="L173" s="15"/>
      <c r="M173" s="15"/>
      <c r="N173" s="15"/>
      <c r="O173" s="15"/>
      <c r="P173" s="15"/>
      <c r="Q173" s="15"/>
      <c r="R173" s="16"/>
    </row>
    <row r="174" spans="1:18" s="13" customFormat="1" ht="87.6" customHeight="1" x14ac:dyDescent="0.2">
      <c r="A174" s="17" t="s">
        <v>33</v>
      </c>
      <c r="B174" s="259"/>
      <c r="C174" s="260"/>
      <c r="D174" s="260"/>
      <c r="E174" s="261"/>
      <c r="F174" s="198"/>
      <c r="G174" s="198"/>
      <c r="H174" s="198"/>
      <c r="I174" s="198"/>
      <c r="J174" s="198"/>
      <c r="K174" s="15"/>
      <c r="L174" s="15"/>
      <c r="M174" s="15"/>
      <c r="N174" s="15"/>
      <c r="O174" s="15"/>
      <c r="P174" s="15"/>
      <c r="Q174" s="15"/>
      <c r="R174" s="16"/>
    </row>
    <row r="175" spans="1:18" s="13" customFormat="1" ht="6.95" customHeight="1" thickBot="1" x14ac:dyDescent="0.25">
      <c r="A175" s="24"/>
      <c r="B175" s="29"/>
      <c r="C175" s="29"/>
      <c r="D175" s="29"/>
      <c r="E175" s="29"/>
      <c r="F175" s="22"/>
      <c r="G175" s="22"/>
      <c r="H175" s="22"/>
      <c r="I175" s="22"/>
      <c r="J175" s="22"/>
      <c r="K175" s="29"/>
      <c r="L175" s="29"/>
      <c r="M175" s="29"/>
      <c r="N175" s="29"/>
      <c r="O175" s="29"/>
      <c r="P175" s="29"/>
      <c r="Q175" s="29"/>
      <c r="R175" s="23"/>
    </row>
    <row r="176" spans="1:18" s="13" customFormat="1" ht="18.600000000000001" customHeight="1" x14ac:dyDescent="0.2">
      <c r="A176" s="9" t="s">
        <v>45</v>
      </c>
      <c r="B176" s="10"/>
      <c r="C176" s="11"/>
      <c r="D176" s="11"/>
      <c r="E176" s="11"/>
      <c r="F176" s="11"/>
      <c r="G176" s="11"/>
      <c r="H176" s="10"/>
      <c r="I176" s="10"/>
      <c r="J176" s="10"/>
      <c r="K176" s="11"/>
      <c r="L176" s="11"/>
      <c r="M176" s="11"/>
      <c r="N176" s="11"/>
      <c r="O176" s="11"/>
      <c r="P176" s="11"/>
      <c r="Q176" s="11"/>
      <c r="R176" s="12"/>
    </row>
    <row r="177" spans="1:18" s="13" customFormat="1" ht="6.95" customHeight="1" x14ac:dyDescent="0.2">
      <c r="A177" s="14"/>
      <c r="B177" s="87"/>
      <c r="C177" s="15"/>
      <c r="D177" s="15"/>
      <c r="E177" s="15"/>
      <c r="F177" s="15"/>
      <c r="G177" s="15"/>
      <c r="H177" s="87"/>
      <c r="I177" s="87"/>
      <c r="J177" s="87"/>
      <c r="K177" s="15"/>
      <c r="L177" s="15"/>
      <c r="M177" s="15"/>
      <c r="N177" s="15"/>
      <c r="O177" s="15"/>
      <c r="P177" s="15"/>
      <c r="Q177" s="15"/>
      <c r="R177" s="16"/>
    </row>
    <row r="178" spans="1:18" s="13" customFormat="1" ht="28.5" customHeight="1" x14ac:dyDescent="0.2">
      <c r="A178" s="17" t="s">
        <v>0</v>
      </c>
      <c r="B178" s="25" t="s">
        <v>9</v>
      </c>
      <c r="C178" s="197" t="s">
        <v>240</v>
      </c>
      <c r="D178" s="25"/>
      <c r="E178" s="197" t="s">
        <v>1</v>
      </c>
      <c r="F178" s="40"/>
      <c r="G178" s="193"/>
      <c r="H178" s="15"/>
      <c r="I178" s="15"/>
      <c r="J178" s="15"/>
      <c r="K178" s="15"/>
      <c r="L178" s="15"/>
      <c r="M178" s="15"/>
      <c r="N178" s="15"/>
      <c r="O178" s="15"/>
      <c r="P178" s="15"/>
      <c r="Q178" s="15"/>
      <c r="R178" s="16"/>
    </row>
    <row r="179" spans="1:18" s="13" customFormat="1" ht="6.95" customHeight="1" x14ac:dyDescent="0.2">
      <c r="A179" s="14"/>
      <c r="B179" s="198"/>
      <c r="C179" s="15"/>
      <c r="D179" s="15"/>
      <c r="E179" s="15"/>
      <c r="F179" s="15"/>
      <c r="G179" s="15"/>
      <c r="H179" s="15"/>
      <c r="I179" s="15"/>
      <c r="J179" s="15"/>
      <c r="K179" s="15"/>
      <c r="L179" s="15"/>
      <c r="M179" s="15"/>
      <c r="N179" s="15"/>
      <c r="O179" s="15"/>
      <c r="P179" s="15"/>
      <c r="Q179" s="15"/>
      <c r="R179" s="16"/>
    </row>
    <row r="180" spans="1:18" s="13" customFormat="1" ht="30" customHeight="1" x14ac:dyDescent="0.2">
      <c r="A180" s="17" t="s">
        <v>34</v>
      </c>
      <c r="B180" s="25"/>
      <c r="C180" s="15"/>
      <c r="D180" s="15"/>
      <c r="E180" s="193" t="s">
        <v>23</v>
      </c>
      <c r="F180" s="38"/>
      <c r="G180" s="194"/>
      <c r="H180" s="15"/>
      <c r="I180" s="15"/>
      <c r="J180" s="15"/>
      <c r="K180" s="15"/>
      <c r="L180" s="15"/>
      <c r="M180" s="15"/>
      <c r="N180" s="15"/>
      <c r="O180" s="15"/>
      <c r="P180" s="15"/>
      <c r="Q180" s="15"/>
      <c r="R180" s="16"/>
    </row>
    <row r="181" spans="1:18" s="13" customFormat="1" ht="7.5" customHeight="1" x14ac:dyDescent="0.2">
      <c r="A181" s="195"/>
      <c r="B181" s="15"/>
      <c r="C181" s="15"/>
      <c r="D181" s="15"/>
      <c r="E181" s="15"/>
      <c r="F181" s="15"/>
      <c r="G181" s="15"/>
      <c r="H181" s="15"/>
      <c r="I181" s="15"/>
      <c r="J181" s="15"/>
      <c r="K181" s="15"/>
      <c r="L181" s="15"/>
      <c r="M181" s="15"/>
      <c r="N181" s="15"/>
      <c r="O181" s="15"/>
      <c r="P181" s="15"/>
      <c r="Q181" s="15"/>
      <c r="R181" s="16"/>
    </row>
    <row r="182" spans="1:18" s="13" customFormat="1" ht="31.5" customHeight="1" x14ac:dyDescent="0.2">
      <c r="A182" s="17" t="s">
        <v>7</v>
      </c>
      <c r="B182" s="169"/>
      <c r="C182" s="15"/>
      <c r="D182" s="15"/>
      <c r="E182" s="193" t="s">
        <v>32</v>
      </c>
      <c r="F182" s="38"/>
      <c r="G182" s="194"/>
      <c r="H182" s="15"/>
      <c r="I182" s="15"/>
      <c r="J182" s="15"/>
      <c r="K182" s="15"/>
      <c r="L182" s="15"/>
      <c r="M182" s="15"/>
      <c r="N182" s="15"/>
      <c r="O182" s="15"/>
      <c r="P182" s="15"/>
      <c r="Q182" s="15"/>
      <c r="R182" s="16"/>
    </row>
    <row r="183" spans="1:18" s="13" customFormat="1" ht="6.95" customHeight="1" x14ac:dyDescent="0.2">
      <c r="A183" s="195"/>
      <c r="B183" s="15"/>
      <c r="C183" s="198"/>
      <c r="D183" s="198"/>
      <c r="E183" s="15"/>
      <c r="F183" s="244"/>
      <c r="G183" s="245"/>
      <c r="H183" s="15"/>
      <c r="I183" s="15"/>
      <c r="J183" s="15"/>
      <c r="K183" s="15"/>
      <c r="L183" s="15"/>
      <c r="M183" s="15"/>
      <c r="N183" s="15"/>
      <c r="O183" s="15"/>
      <c r="P183" s="15"/>
      <c r="Q183" s="15"/>
      <c r="R183" s="16"/>
    </row>
    <row r="184" spans="1:18" s="13" customFormat="1" ht="29.45" customHeight="1" x14ac:dyDescent="0.2">
      <c r="A184" s="17" t="s">
        <v>8</v>
      </c>
      <c r="B184" s="39"/>
      <c r="C184" s="193" t="s">
        <v>98</v>
      </c>
      <c r="D184" s="39"/>
      <c r="E184" s="193" t="s">
        <v>97</v>
      </c>
      <c r="F184" s="39"/>
      <c r="G184" s="15"/>
      <c r="H184" s="15"/>
      <c r="I184" s="15"/>
      <c r="J184" s="15"/>
      <c r="K184" s="15"/>
      <c r="L184" s="15"/>
      <c r="M184" s="15"/>
      <c r="N184" s="15"/>
      <c r="O184" s="15"/>
      <c r="P184" s="15"/>
      <c r="Q184" s="15"/>
      <c r="R184" s="16"/>
    </row>
    <row r="185" spans="1:18" s="13" customFormat="1" ht="6.95" customHeight="1" x14ac:dyDescent="0.2">
      <c r="A185" s="195"/>
      <c r="B185" s="198"/>
      <c r="C185" s="198"/>
      <c r="D185" s="198"/>
      <c r="E185" s="15"/>
      <c r="F185" s="15"/>
      <c r="G185" s="15"/>
      <c r="H185" s="15"/>
      <c r="I185" s="15"/>
      <c r="J185" s="198"/>
      <c r="K185" s="15"/>
      <c r="L185" s="15"/>
      <c r="M185" s="15"/>
      <c r="N185" s="15"/>
      <c r="O185" s="15"/>
      <c r="P185" s="15"/>
      <c r="Q185" s="15"/>
      <c r="R185" s="16"/>
    </row>
    <row r="186" spans="1:18" s="13" customFormat="1" ht="30" customHeight="1" x14ac:dyDescent="0.2">
      <c r="A186" s="17" t="s">
        <v>14</v>
      </c>
      <c r="B186" s="25"/>
      <c r="C186" s="193" t="s">
        <v>99</v>
      </c>
      <c r="D186" s="39"/>
      <c r="E186" s="193" t="s">
        <v>100</v>
      </c>
      <c r="F186" s="39"/>
      <c r="G186" s="15"/>
      <c r="H186" s="15"/>
      <c r="I186" s="15"/>
      <c r="J186" s="15"/>
      <c r="K186" s="15"/>
      <c r="L186" s="15"/>
      <c r="M186" s="15"/>
      <c r="N186" s="15"/>
      <c r="O186" s="15"/>
      <c r="P186" s="15"/>
      <c r="Q186" s="15"/>
      <c r="R186" s="16"/>
    </row>
    <row r="187" spans="1:18" s="13" customFormat="1" ht="6.95" customHeight="1" x14ac:dyDescent="0.2">
      <c r="A187" s="195"/>
      <c r="B187" s="15"/>
      <c r="C187" s="198"/>
      <c r="D187" s="198"/>
      <c r="E187" s="198"/>
      <c r="F187" s="198"/>
      <c r="G187" s="15"/>
      <c r="H187" s="15"/>
      <c r="I187" s="15"/>
      <c r="J187" s="198"/>
      <c r="K187" s="15"/>
      <c r="L187" s="15"/>
      <c r="M187" s="15"/>
      <c r="N187" s="15"/>
      <c r="O187" s="15"/>
      <c r="P187" s="15"/>
      <c r="Q187" s="15"/>
      <c r="R187" s="16"/>
    </row>
    <row r="188" spans="1:18" s="13" customFormat="1" ht="28.5" customHeight="1" x14ac:dyDescent="0.2">
      <c r="A188" s="17" t="s">
        <v>15</v>
      </c>
      <c r="B188" s="25"/>
      <c r="C188" s="193" t="s">
        <v>36</v>
      </c>
      <c r="D188" s="39" t="s">
        <v>9</v>
      </c>
      <c r="E188" s="193" t="s">
        <v>101</v>
      </c>
      <c r="F188" s="39" t="s">
        <v>9</v>
      </c>
      <c r="G188" s="15"/>
      <c r="H188" s="15"/>
      <c r="I188" s="15"/>
      <c r="J188" s="15"/>
      <c r="K188" s="15"/>
      <c r="L188" s="15"/>
      <c r="M188" s="15"/>
      <c r="N188" s="15"/>
      <c r="O188" s="15"/>
      <c r="P188" s="15"/>
      <c r="Q188" s="15"/>
      <c r="R188" s="16"/>
    </row>
    <row r="189" spans="1:18" s="13" customFormat="1" ht="6.95" customHeight="1" thickBot="1" x14ac:dyDescent="0.25">
      <c r="A189" s="195"/>
      <c r="B189" s="15"/>
      <c r="C189" s="15"/>
      <c r="D189" s="15"/>
      <c r="E189" s="15"/>
      <c r="F189" s="15"/>
      <c r="G189" s="15"/>
      <c r="H189" s="198"/>
      <c r="I189" s="198"/>
      <c r="J189" s="198"/>
      <c r="K189" s="15"/>
      <c r="L189" s="15"/>
      <c r="M189" s="15"/>
      <c r="N189" s="15"/>
      <c r="O189" s="15"/>
      <c r="P189" s="15"/>
      <c r="Q189" s="15"/>
      <c r="R189" s="16"/>
    </row>
    <row r="190" spans="1:18" s="13" customFormat="1" ht="12.75" x14ac:dyDescent="0.2">
      <c r="A190" s="195"/>
      <c r="B190" s="15"/>
      <c r="C190" s="239" t="s">
        <v>13</v>
      </c>
      <c r="D190" s="240"/>
      <c r="E190" s="240"/>
      <c r="F190" s="240"/>
      <c r="G190" s="240"/>
      <c r="H190" s="240"/>
      <c r="I190" s="241"/>
      <c r="J190" s="239" t="s">
        <v>89</v>
      </c>
      <c r="K190" s="240"/>
      <c r="L190" s="240"/>
      <c r="M190" s="240"/>
      <c r="N190" s="240"/>
      <c r="O190" s="240"/>
      <c r="P190" s="240"/>
      <c r="Q190" s="241"/>
      <c r="R190" s="16"/>
    </row>
    <row r="191" spans="1:18" s="13" customFormat="1" ht="51.75" thickBot="1" x14ac:dyDescent="0.25">
      <c r="A191" s="195"/>
      <c r="B191" s="110"/>
      <c r="C191" s="19" t="s">
        <v>6</v>
      </c>
      <c r="D191" s="20" t="s">
        <v>19</v>
      </c>
      <c r="E191" s="20" t="s">
        <v>18</v>
      </c>
      <c r="F191" s="20" t="s">
        <v>3</v>
      </c>
      <c r="G191" s="20" t="s">
        <v>22</v>
      </c>
      <c r="H191" s="20" t="s">
        <v>87</v>
      </c>
      <c r="I191" s="96" t="s">
        <v>88</v>
      </c>
      <c r="J191" s="19" t="s">
        <v>27</v>
      </c>
      <c r="K191" s="20" t="s">
        <v>28</v>
      </c>
      <c r="L191" s="20" t="s">
        <v>29</v>
      </c>
      <c r="M191" s="20" t="s">
        <v>20</v>
      </c>
      <c r="N191" s="20" t="s">
        <v>4</v>
      </c>
      <c r="O191" s="20" t="s">
        <v>242</v>
      </c>
      <c r="P191" s="20" t="s">
        <v>255</v>
      </c>
      <c r="Q191" s="96" t="s">
        <v>24</v>
      </c>
      <c r="R191" s="16"/>
    </row>
    <row r="192" spans="1:18" s="13" customFormat="1" ht="26.25" customHeight="1" x14ac:dyDescent="0.2">
      <c r="A192" s="248" t="s">
        <v>227</v>
      </c>
      <c r="B192" s="97" t="s">
        <v>37</v>
      </c>
      <c r="C192" s="98"/>
      <c r="D192" s="178"/>
      <c r="E192" s="99" t="s">
        <v>9</v>
      </c>
      <c r="F192" s="100"/>
      <c r="G192" s="170"/>
      <c r="H192" s="170"/>
      <c r="I192" s="171"/>
      <c r="J192" s="179"/>
      <c r="K192" s="170"/>
      <c r="L192" s="170"/>
      <c r="M192" s="170"/>
      <c r="N192" s="170"/>
      <c r="O192" s="99" t="s">
        <v>9</v>
      </c>
      <c r="P192" s="101" t="s">
        <v>9</v>
      </c>
      <c r="Q192" s="102"/>
      <c r="R192" s="16"/>
    </row>
    <row r="193" spans="1:18" s="13" customFormat="1" ht="26.25" customHeight="1" x14ac:dyDescent="0.2">
      <c r="A193" s="249"/>
      <c r="B193" s="88" t="s">
        <v>38</v>
      </c>
      <c r="C193" s="89"/>
      <c r="D193" s="169"/>
      <c r="E193" s="25" t="s">
        <v>9</v>
      </c>
      <c r="F193" s="40"/>
      <c r="G193" s="172"/>
      <c r="H193" s="172"/>
      <c r="I193" s="173"/>
      <c r="J193" s="180"/>
      <c r="K193" s="172"/>
      <c r="L193" s="172"/>
      <c r="M193" s="172"/>
      <c r="N193" s="172"/>
      <c r="O193" s="25" t="s">
        <v>9</v>
      </c>
      <c r="P193" s="37" t="s">
        <v>9</v>
      </c>
      <c r="Q193" s="93"/>
      <c r="R193" s="16"/>
    </row>
    <row r="194" spans="1:18" s="13" customFormat="1" ht="26.25" customHeight="1" thickBot="1" x14ac:dyDescent="0.25">
      <c r="A194" s="250"/>
      <c r="B194" s="103" t="s">
        <v>39</v>
      </c>
      <c r="C194" s="90"/>
      <c r="D194" s="181"/>
      <c r="E194" s="91" t="s">
        <v>9</v>
      </c>
      <c r="F194" s="92"/>
      <c r="G194" s="174"/>
      <c r="H194" s="174"/>
      <c r="I194" s="175"/>
      <c r="J194" s="182"/>
      <c r="K194" s="174"/>
      <c r="L194" s="174"/>
      <c r="M194" s="174"/>
      <c r="N194" s="174"/>
      <c r="O194" s="91" t="s">
        <v>9</v>
      </c>
      <c r="P194" s="94" t="s">
        <v>9</v>
      </c>
      <c r="Q194" s="95"/>
      <c r="R194" s="16"/>
    </row>
    <row r="195" spans="1:18" s="13" customFormat="1" ht="26.25" customHeight="1" x14ac:dyDescent="0.2">
      <c r="A195" s="249" t="s">
        <v>35</v>
      </c>
      <c r="B195" s="104" t="s">
        <v>37</v>
      </c>
      <c r="C195" s="105"/>
      <c r="D195" s="183"/>
      <c r="E195" s="106" t="s">
        <v>9</v>
      </c>
      <c r="F195" s="107"/>
      <c r="G195" s="176"/>
      <c r="H195" s="176"/>
      <c r="I195" s="177"/>
      <c r="J195" s="184"/>
      <c r="K195" s="176"/>
      <c r="L195" s="176"/>
      <c r="M195" s="176"/>
      <c r="N195" s="176"/>
      <c r="O195" s="106" t="s">
        <v>9</v>
      </c>
      <c r="P195" s="108" t="s">
        <v>9</v>
      </c>
      <c r="Q195" s="109"/>
      <c r="R195" s="16"/>
    </row>
    <row r="196" spans="1:18" s="13" customFormat="1" ht="26.25" customHeight="1" x14ac:dyDescent="0.2">
      <c r="A196" s="249"/>
      <c r="B196" s="88" t="s">
        <v>38</v>
      </c>
      <c r="C196" s="89"/>
      <c r="D196" s="169"/>
      <c r="E196" s="25" t="s">
        <v>9</v>
      </c>
      <c r="F196" s="40"/>
      <c r="G196" s="172"/>
      <c r="H196" s="172"/>
      <c r="I196" s="173"/>
      <c r="J196" s="180"/>
      <c r="K196" s="172"/>
      <c r="L196" s="172"/>
      <c r="M196" s="172"/>
      <c r="N196" s="172"/>
      <c r="O196" s="25" t="s">
        <v>9</v>
      </c>
      <c r="P196" s="37" t="s">
        <v>9</v>
      </c>
      <c r="Q196" s="93"/>
      <c r="R196" s="16"/>
    </row>
    <row r="197" spans="1:18" s="13" customFormat="1" ht="26.25" customHeight="1" thickBot="1" x14ac:dyDescent="0.25">
      <c r="A197" s="250"/>
      <c r="B197" s="103" t="s">
        <v>39</v>
      </c>
      <c r="C197" s="90"/>
      <c r="D197" s="181"/>
      <c r="E197" s="91" t="s">
        <v>9</v>
      </c>
      <c r="F197" s="92"/>
      <c r="G197" s="174"/>
      <c r="H197" s="174"/>
      <c r="I197" s="175"/>
      <c r="J197" s="182"/>
      <c r="K197" s="174"/>
      <c r="L197" s="174"/>
      <c r="M197" s="174"/>
      <c r="N197" s="174"/>
      <c r="O197" s="91" t="s">
        <v>9</v>
      </c>
      <c r="P197" s="94" t="s">
        <v>9</v>
      </c>
      <c r="Q197" s="95"/>
      <c r="R197" s="16"/>
    </row>
    <row r="198" spans="1:18" s="13" customFormat="1" ht="6.95" customHeight="1" thickBot="1" x14ac:dyDescent="0.25">
      <c r="A198" s="195"/>
      <c r="B198" s="15"/>
      <c r="C198" s="15"/>
      <c r="D198" s="15"/>
      <c r="E198" s="15"/>
      <c r="F198" s="15"/>
      <c r="G198" s="15"/>
      <c r="H198" s="198"/>
      <c r="I198" s="198"/>
      <c r="J198" s="198"/>
      <c r="K198" s="15"/>
      <c r="L198" s="15"/>
      <c r="M198" s="15"/>
      <c r="N198" s="15"/>
      <c r="O198" s="15"/>
      <c r="P198" s="15"/>
      <c r="Q198" s="15"/>
      <c r="R198" s="16"/>
    </row>
    <row r="199" spans="1:18" s="13" customFormat="1" ht="17.25" customHeight="1" thickBot="1" x14ac:dyDescent="0.25">
      <c r="A199" s="246" t="s">
        <v>241</v>
      </c>
      <c r="B199" s="247"/>
      <c r="C199" s="247"/>
      <c r="D199" s="225" t="s">
        <v>228</v>
      </c>
      <c r="E199" s="225"/>
      <c r="F199" s="225"/>
      <c r="G199" s="111" t="s">
        <v>9</v>
      </c>
      <c r="H199" s="196"/>
      <c r="I199" s="225" t="s">
        <v>229</v>
      </c>
      <c r="J199" s="225"/>
      <c r="K199" s="225"/>
      <c r="L199" s="111" t="s">
        <v>9</v>
      </c>
      <c r="M199" s="15"/>
      <c r="N199" s="15"/>
      <c r="O199" s="15"/>
      <c r="P199" s="15"/>
      <c r="Q199" s="15"/>
      <c r="R199" s="16"/>
    </row>
    <row r="200" spans="1:18" s="13" customFormat="1" ht="6.95" customHeight="1" x14ac:dyDescent="0.2">
      <c r="A200" s="195"/>
      <c r="B200" s="15"/>
      <c r="C200" s="15"/>
      <c r="D200" s="15"/>
      <c r="E200" s="15"/>
      <c r="F200" s="15"/>
      <c r="G200" s="15"/>
      <c r="H200" s="198"/>
      <c r="I200" s="198"/>
      <c r="J200" s="198"/>
      <c r="K200" s="15"/>
      <c r="L200" s="15"/>
      <c r="M200" s="15"/>
      <c r="N200" s="15"/>
      <c r="O200" s="15"/>
      <c r="P200" s="15"/>
      <c r="Q200" s="15"/>
      <c r="R200" s="16"/>
    </row>
    <row r="201" spans="1:18" s="13" customFormat="1" ht="87.6" customHeight="1" x14ac:dyDescent="0.2">
      <c r="A201" s="17" t="s">
        <v>33</v>
      </c>
      <c r="B201" s="259"/>
      <c r="C201" s="260"/>
      <c r="D201" s="260"/>
      <c r="E201" s="261"/>
      <c r="F201" s="198"/>
      <c r="G201" s="198"/>
      <c r="H201" s="198"/>
      <c r="I201" s="198"/>
      <c r="J201" s="198"/>
      <c r="K201" s="15"/>
      <c r="L201" s="15"/>
      <c r="M201" s="15"/>
      <c r="N201" s="15"/>
      <c r="O201" s="15"/>
      <c r="P201" s="15"/>
      <c r="Q201" s="15"/>
      <c r="R201" s="16"/>
    </row>
    <row r="202" spans="1:18" s="13" customFormat="1" ht="6.95" customHeight="1" thickBot="1" x14ac:dyDescent="0.25">
      <c r="A202" s="24"/>
      <c r="B202" s="29"/>
      <c r="C202" s="29"/>
      <c r="D202" s="29"/>
      <c r="E202" s="29"/>
      <c r="F202" s="22"/>
      <c r="G202" s="22"/>
      <c r="H202" s="22"/>
      <c r="I202" s="22"/>
      <c r="J202" s="22"/>
      <c r="K202" s="29"/>
      <c r="L202" s="29"/>
      <c r="M202" s="29"/>
      <c r="N202" s="29"/>
      <c r="O202" s="29"/>
      <c r="P202" s="29"/>
      <c r="Q202" s="29"/>
      <c r="R202" s="23"/>
    </row>
    <row r="203" spans="1:18" s="13" customFormat="1" ht="18.600000000000001" customHeight="1" x14ac:dyDescent="0.2">
      <c r="A203" s="9" t="s">
        <v>46</v>
      </c>
      <c r="B203" s="10"/>
      <c r="C203" s="11"/>
      <c r="D203" s="11"/>
      <c r="E203" s="11"/>
      <c r="F203" s="11"/>
      <c r="G203" s="11"/>
      <c r="H203" s="10"/>
      <c r="I203" s="10"/>
      <c r="J203" s="10"/>
      <c r="K203" s="11"/>
      <c r="L203" s="11"/>
      <c r="M203" s="11"/>
      <c r="N203" s="11"/>
      <c r="O203" s="11"/>
      <c r="P203" s="11"/>
      <c r="Q203" s="11"/>
      <c r="R203" s="12"/>
    </row>
    <row r="204" spans="1:18" s="13" customFormat="1" ht="6.95" customHeight="1" x14ac:dyDescent="0.2">
      <c r="A204" s="14"/>
      <c r="B204" s="87"/>
      <c r="C204" s="15"/>
      <c r="D204" s="15"/>
      <c r="E204" s="15"/>
      <c r="F204" s="15"/>
      <c r="G204" s="15"/>
      <c r="H204" s="87"/>
      <c r="I204" s="87"/>
      <c r="J204" s="87"/>
      <c r="K204" s="15"/>
      <c r="L204" s="15"/>
      <c r="M204" s="15"/>
      <c r="N204" s="15"/>
      <c r="O204" s="15"/>
      <c r="P204" s="15"/>
      <c r="Q204" s="15"/>
      <c r="R204" s="16"/>
    </row>
    <row r="205" spans="1:18" s="13" customFormat="1" ht="28.5" customHeight="1" x14ac:dyDescent="0.2">
      <c r="A205" s="17" t="s">
        <v>0</v>
      </c>
      <c r="B205" s="25" t="s">
        <v>9</v>
      </c>
      <c r="C205" s="197" t="s">
        <v>240</v>
      </c>
      <c r="D205" s="25"/>
      <c r="E205" s="197" t="s">
        <v>1</v>
      </c>
      <c r="F205" s="40"/>
      <c r="G205" s="193"/>
      <c r="H205" s="15"/>
      <c r="I205" s="15"/>
      <c r="J205" s="15"/>
      <c r="K205" s="15"/>
      <c r="L205" s="15"/>
      <c r="M205" s="15"/>
      <c r="N205" s="15"/>
      <c r="O205" s="15"/>
      <c r="P205" s="15"/>
      <c r="Q205" s="15"/>
      <c r="R205" s="16"/>
    </row>
    <row r="206" spans="1:18" s="13" customFormat="1" ht="6.95" customHeight="1" x14ac:dyDescent="0.2">
      <c r="A206" s="14"/>
      <c r="B206" s="198"/>
      <c r="C206" s="15"/>
      <c r="D206" s="15"/>
      <c r="E206" s="15"/>
      <c r="F206" s="15"/>
      <c r="G206" s="15"/>
      <c r="H206" s="15"/>
      <c r="I206" s="15"/>
      <c r="J206" s="15"/>
      <c r="K206" s="15"/>
      <c r="L206" s="15"/>
      <c r="M206" s="15"/>
      <c r="N206" s="15"/>
      <c r="O206" s="15"/>
      <c r="P206" s="15"/>
      <c r="Q206" s="15"/>
      <c r="R206" s="16"/>
    </row>
    <row r="207" spans="1:18" s="13" customFormat="1" ht="30" customHeight="1" x14ac:dyDescent="0.2">
      <c r="A207" s="17" t="s">
        <v>34</v>
      </c>
      <c r="B207" s="25"/>
      <c r="C207" s="15"/>
      <c r="D207" s="15"/>
      <c r="E207" s="193" t="s">
        <v>23</v>
      </c>
      <c r="F207" s="38"/>
      <c r="G207" s="194"/>
      <c r="H207" s="15"/>
      <c r="I207" s="15"/>
      <c r="J207" s="15"/>
      <c r="K207" s="15"/>
      <c r="L207" s="15"/>
      <c r="M207" s="15"/>
      <c r="N207" s="15"/>
      <c r="O207" s="15"/>
      <c r="P207" s="15"/>
      <c r="Q207" s="15"/>
      <c r="R207" s="16"/>
    </row>
    <row r="208" spans="1:18" s="13" customFormat="1" ht="7.5" customHeight="1" x14ac:dyDescent="0.2">
      <c r="A208" s="195"/>
      <c r="B208" s="15"/>
      <c r="C208" s="15"/>
      <c r="D208" s="15"/>
      <c r="E208" s="15"/>
      <c r="F208" s="15"/>
      <c r="G208" s="15"/>
      <c r="H208" s="15"/>
      <c r="I208" s="15"/>
      <c r="J208" s="15"/>
      <c r="K208" s="15"/>
      <c r="L208" s="15"/>
      <c r="M208" s="15"/>
      <c r="N208" s="15"/>
      <c r="O208" s="15"/>
      <c r="P208" s="15"/>
      <c r="Q208" s="15"/>
      <c r="R208" s="16"/>
    </row>
    <row r="209" spans="1:18" s="13" customFormat="1" ht="31.5" customHeight="1" x14ac:dyDescent="0.2">
      <c r="A209" s="17" t="s">
        <v>7</v>
      </c>
      <c r="B209" s="169"/>
      <c r="C209" s="15"/>
      <c r="D209" s="15"/>
      <c r="E209" s="193" t="s">
        <v>32</v>
      </c>
      <c r="F209" s="38"/>
      <c r="G209" s="194"/>
      <c r="H209" s="15"/>
      <c r="I209" s="15"/>
      <c r="J209" s="15"/>
      <c r="K209" s="15"/>
      <c r="L209" s="15"/>
      <c r="M209" s="15"/>
      <c r="N209" s="15"/>
      <c r="O209" s="15"/>
      <c r="P209" s="15"/>
      <c r="Q209" s="15"/>
      <c r="R209" s="16"/>
    </row>
    <row r="210" spans="1:18" s="13" customFormat="1" ht="6.95" customHeight="1" x14ac:dyDescent="0.2">
      <c r="A210" s="195"/>
      <c r="B210" s="15"/>
      <c r="C210" s="198"/>
      <c r="D210" s="198"/>
      <c r="E210" s="15"/>
      <c r="F210" s="244"/>
      <c r="G210" s="245"/>
      <c r="H210" s="15"/>
      <c r="I210" s="15"/>
      <c r="J210" s="15"/>
      <c r="K210" s="15"/>
      <c r="L210" s="15"/>
      <c r="M210" s="15"/>
      <c r="N210" s="15"/>
      <c r="O210" s="15"/>
      <c r="P210" s="15"/>
      <c r="Q210" s="15"/>
      <c r="R210" s="16"/>
    </row>
    <row r="211" spans="1:18" s="13" customFormat="1" ht="29.45" customHeight="1" x14ac:dyDescent="0.2">
      <c r="A211" s="17" t="s">
        <v>8</v>
      </c>
      <c r="B211" s="39"/>
      <c r="C211" s="193" t="s">
        <v>98</v>
      </c>
      <c r="D211" s="39"/>
      <c r="E211" s="193" t="s">
        <v>97</v>
      </c>
      <c r="F211" s="39"/>
      <c r="G211" s="15"/>
      <c r="H211" s="15"/>
      <c r="I211" s="15"/>
      <c r="J211" s="15"/>
      <c r="K211" s="15"/>
      <c r="L211" s="15"/>
      <c r="M211" s="15"/>
      <c r="N211" s="15"/>
      <c r="O211" s="15"/>
      <c r="P211" s="15"/>
      <c r="Q211" s="15"/>
      <c r="R211" s="16"/>
    </row>
    <row r="212" spans="1:18" s="13" customFormat="1" ht="6.95" customHeight="1" x14ac:dyDescent="0.2">
      <c r="A212" s="195"/>
      <c r="B212" s="198"/>
      <c r="C212" s="198"/>
      <c r="D212" s="198"/>
      <c r="E212" s="15"/>
      <c r="F212" s="15"/>
      <c r="G212" s="15"/>
      <c r="H212" s="15"/>
      <c r="I212" s="15"/>
      <c r="J212" s="198"/>
      <c r="K212" s="15"/>
      <c r="L212" s="15"/>
      <c r="M212" s="15"/>
      <c r="N212" s="15"/>
      <c r="O212" s="15"/>
      <c r="P212" s="15"/>
      <c r="Q212" s="15"/>
      <c r="R212" s="16"/>
    </row>
    <row r="213" spans="1:18" s="13" customFormat="1" ht="30" customHeight="1" x14ac:dyDescent="0.2">
      <c r="A213" s="17" t="s">
        <v>14</v>
      </c>
      <c r="B213" s="25"/>
      <c r="C213" s="193" t="s">
        <v>99</v>
      </c>
      <c r="D213" s="39"/>
      <c r="E213" s="193" t="s">
        <v>100</v>
      </c>
      <c r="F213" s="39"/>
      <c r="G213" s="15"/>
      <c r="H213" s="15"/>
      <c r="I213" s="15"/>
      <c r="J213" s="15"/>
      <c r="K213" s="15"/>
      <c r="L213" s="15"/>
      <c r="M213" s="15"/>
      <c r="N213" s="15"/>
      <c r="O213" s="15"/>
      <c r="P213" s="15"/>
      <c r="Q213" s="15"/>
      <c r="R213" s="16"/>
    </row>
    <row r="214" spans="1:18" s="13" customFormat="1" ht="6.95" customHeight="1" x14ac:dyDescent="0.2">
      <c r="A214" s="195"/>
      <c r="B214" s="15"/>
      <c r="C214" s="198"/>
      <c r="D214" s="198"/>
      <c r="E214" s="198"/>
      <c r="F214" s="198"/>
      <c r="G214" s="15"/>
      <c r="H214" s="15"/>
      <c r="I214" s="15"/>
      <c r="J214" s="198"/>
      <c r="K214" s="15"/>
      <c r="L214" s="15"/>
      <c r="M214" s="15"/>
      <c r="N214" s="15"/>
      <c r="O214" s="15"/>
      <c r="P214" s="15"/>
      <c r="Q214" s="15"/>
      <c r="R214" s="16"/>
    </row>
    <row r="215" spans="1:18" s="13" customFormat="1" ht="28.5" customHeight="1" x14ac:dyDescent="0.2">
      <c r="A215" s="17" t="s">
        <v>15</v>
      </c>
      <c r="B215" s="25"/>
      <c r="C215" s="193" t="s">
        <v>36</v>
      </c>
      <c r="D215" s="39" t="s">
        <v>9</v>
      </c>
      <c r="E215" s="193" t="s">
        <v>101</v>
      </c>
      <c r="F215" s="39" t="s">
        <v>9</v>
      </c>
      <c r="G215" s="15"/>
      <c r="H215" s="15"/>
      <c r="I215" s="15"/>
      <c r="J215" s="15"/>
      <c r="K215" s="15"/>
      <c r="L215" s="15"/>
      <c r="M215" s="15"/>
      <c r="N215" s="15"/>
      <c r="O215" s="15"/>
      <c r="P215" s="15"/>
      <c r="Q215" s="15"/>
      <c r="R215" s="16"/>
    </row>
    <row r="216" spans="1:18" s="13" customFormat="1" ht="6.95" customHeight="1" thickBot="1" x14ac:dyDescent="0.25">
      <c r="A216" s="195"/>
      <c r="B216" s="15"/>
      <c r="C216" s="15"/>
      <c r="D216" s="15"/>
      <c r="E216" s="15"/>
      <c r="F216" s="15"/>
      <c r="G216" s="15"/>
      <c r="H216" s="198"/>
      <c r="I216" s="198"/>
      <c r="J216" s="198"/>
      <c r="K216" s="15"/>
      <c r="L216" s="15"/>
      <c r="M216" s="15"/>
      <c r="N216" s="15"/>
      <c r="O216" s="15"/>
      <c r="P216" s="15"/>
      <c r="Q216" s="15"/>
      <c r="R216" s="16"/>
    </row>
    <row r="217" spans="1:18" s="13" customFormat="1" ht="12.75" x14ac:dyDescent="0.2">
      <c r="A217" s="195"/>
      <c r="B217" s="15"/>
      <c r="C217" s="239" t="s">
        <v>13</v>
      </c>
      <c r="D217" s="240"/>
      <c r="E217" s="240"/>
      <c r="F217" s="240"/>
      <c r="G217" s="240"/>
      <c r="H217" s="240"/>
      <c r="I217" s="241"/>
      <c r="J217" s="239" t="s">
        <v>89</v>
      </c>
      <c r="K217" s="240"/>
      <c r="L217" s="240"/>
      <c r="M217" s="240"/>
      <c r="N217" s="240"/>
      <c r="O217" s="240"/>
      <c r="P217" s="240"/>
      <c r="Q217" s="241"/>
      <c r="R217" s="16"/>
    </row>
    <row r="218" spans="1:18" s="13" customFormat="1" ht="51.75" thickBot="1" x14ac:dyDescent="0.25">
      <c r="A218" s="195"/>
      <c r="B218" s="110"/>
      <c r="C218" s="19" t="s">
        <v>6</v>
      </c>
      <c r="D218" s="20" t="s">
        <v>19</v>
      </c>
      <c r="E218" s="20" t="s">
        <v>18</v>
      </c>
      <c r="F218" s="20" t="s">
        <v>3</v>
      </c>
      <c r="G218" s="20" t="s">
        <v>22</v>
      </c>
      <c r="H218" s="20" t="s">
        <v>87</v>
      </c>
      <c r="I218" s="96" t="s">
        <v>88</v>
      </c>
      <c r="J218" s="19" t="s">
        <v>27</v>
      </c>
      <c r="K218" s="20" t="s">
        <v>28</v>
      </c>
      <c r="L218" s="20" t="s">
        <v>29</v>
      </c>
      <c r="M218" s="20" t="s">
        <v>20</v>
      </c>
      <c r="N218" s="20" t="s">
        <v>4</v>
      </c>
      <c r="O218" s="20" t="s">
        <v>242</v>
      </c>
      <c r="P218" s="20" t="s">
        <v>255</v>
      </c>
      <c r="Q218" s="96" t="s">
        <v>24</v>
      </c>
      <c r="R218" s="16"/>
    </row>
    <row r="219" spans="1:18" s="13" customFormat="1" ht="26.25" customHeight="1" x14ac:dyDescent="0.2">
      <c r="A219" s="248" t="s">
        <v>227</v>
      </c>
      <c r="B219" s="97" t="s">
        <v>37</v>
      </c>
      <c r="C219" s="98"/>
      <c r="D219" s="178"/>
      <c r="E219" s="99" t="s">
        <v>9</v>
      </c>
      <c r="F219" s="100"/>
      <c r="G219" s="170"/>
      <c r="H219" s="170"/>
      <c r="I219" s="171"/>
      <c r="J219" s="179"/>
      <c r="K219" s="170"/>
      <c r="L219" s="170"/>
      <c r="M219" s="170"/>
      <c r="N219" s="170"/>
      <c r="O219" s="99" t="s">
        <v>9</v>
      </c>
      <c r="P219" s="101" t="s">
        <v>9</v>
      </c>
      <c r="Q219" s="102"/>
      <c r="R219" s="16"/>
    </row>
    <row r="220" spans="1:18" s="13" customFormat="1" ht="26.25" customHeight="1" x14ac:dyDescent="0.2">
      <c r="A220" s="249"/>
      <c r="B220" s="88" t="s">
        <v>38</v>
      </c>
      <c r="C220" s="89"/>
      <c r="D220" s="169"/>
      <c r="E220" s="25" t="s">
        <v>9</v>
      </c>
      <c r="F220" s="40"/>
      <c r="G220" s="172"/>
      <c r="H220" s="172"/>
      <c r="I220" s="173"/>
      <c r="J220" s="180"/>
      <c r="K220" s="172"/>
      <c r="L220" s="172"/>
      <c r="M220" s="172"/>
      <c r="N220" s="172"/>
      <c r="O220" s="25" t="s">
        <v>9</v>
      </c>
      <c r="P220" s="37" t="s">
        <v>9</v>
      </c>
      <c r="Q220" s="93"/>
      <c r="R220" s="16"/>
    </row>
    <row r="221" spans="1:18" s="13" customFormat="1" ht="26.25" customHeight="1" thickBot="1" x14ac:dyDescent="0.25">
      <c r="A221" s="250"/>
      <c r="B221" s="103" t="s">
        <v>39</v>
      </c>
      <c r="C221" s="90"/>
      <c r="D221" s="181"/>
      <c r="E221" s="91" t="s">
        <v>9</v>
      </c>
      <c r="F221" s="92"/>
      <c r="G221" s="174"/>
      <c r="H221" s="174"/>
      <c r="I221" s="175"/>
      <c r="J221" s="182"/>
      <c r="K221" s="174"/>
      <c r="L221" s="174"/>
      <c r="M221" s="174"/>
      <c r="N221" s="174"/>
      <c r="O221" s="91" t="s">
        <v>9</v>
      </c>
      <c r="P221" s="94" t="s">
        <v>9</v>
      </c>
      <c r="Q221" s="95"/>
      <c r="R221" s="16"/>
    </row>
    <row r="222" spans="1:18" s="13" customFormat="1" ht="26.25" customHeight="1" x14ac:dyDescent="0.2">
      <c r="A222" s="249" t="s">
        <v>35</v>
      </c>
      <c r="B222" s="104" t="s">
        <v>37</v>
      </c>
      <c r="C222" s="105"/>
      <c r="D222" s="183"/>
      <c r="E222" s="106" t="s">
        <v>9</v>
      </c>
      <c r="F222" s="107"/>
      <c r="G222" s="176"/>
      <c r="H222" s="176"/>
      <c r="I222" s="177"/>
      <c r="J222" s="184"/>
      <c r="K222" s="176"/>
      <c r="L222" s="176"/>
      <c r="M222" s="176"/>
      <c r="N222" s="176"/>
      <c r="O222" s="106" t="s">
        <v>9</v>
      </c>
      <c r="P222" s="108" t="s">
        <v>9</v>
      </c>
      <c r="Q222" s="109"/>
      <c r="R222" s="16"/>
    </row>
    <row r="223" spans="1:18" s="13" customFormat="1" ht="26.25" customHeight="1" x14ac:dyDescent="0.2">
      <c r="A223" s="249"/>
      <c r="B223" s="88" t="s">
        <v>38</v>
      </c>
      <c r="C223" s="89"/>
      <c r="D223" s="169"/>
      <c r="E223" s="25" t="s">
        <v>9</v>
      </c>
      <c r="F223" s="40"/>
      <c r="G223" s="172"/>
      <c r="H223" s="172"/>
      <c r="I223" s="173"/>
      <c r="J223" s="180"/>
      <c r="K223" s="172"/>
      <c r="L223" s="172"/>
      <c r="M223" s="172"/>
      <c r="N223" s="172"/>
      <c r="O223" s="25" t="s">
        <v>9</v>
      </c>
      <c r="P223" s="37" t="s">
        <v>9</v>
      </c>
      <c r="Q223" s="93"/>
      <c r="R223" s="16"/>
    </row>
    <row r="224" spans="1:18" s="13" customFormat="1" ht="26.25" customHeight="1" thickBot="1" x14ac:dyDescent="0.25">
      <c r="A224" s="250"/>
      <c r="B224" s="103" t="s">
        <v>39</v>
      </c>
      <c r="C224" s="90"/>
      <c r="D224" s="181"/>
      <c r="E224" s="91" t="s">
        <v>9</v>
      </c>
      <c r="F224" s="92"/>
      <c r="G224" s="174"/>
      <c r="H224" s="174"/>
      <c r="I224" s="175"/>
      <c r="J224" s="182"/>
      <c r="K224" s="174"/>
      <c r="L224" s="174"/>
      <c r="M224" s="174"/>
      <c r="N224" s="174"/>
      <c r="O224" s="91" t="s">
        <v>9</v>
      </c>
      <c r="P224" s="94" t="s">
        <v>9</v>
      </c>
      <c r="Q224" s="95"/>
      <c r="R224" s="16"/>
    </row>
    <row r="225" spans="1:18" s="13" customFormat="1" ht="6.95" customHeight="1" thickBot="1" x14ac:dyDescent="0.25">
      <c r="A225" s="195"/>
      <c r="B225" s="15"/>
      <c r="C225" s="15"/>
      <c r="D225" s="15"/>
      <c r="E225" s="15"/>
      <c r="F225" s="15"/>
      <c r="G225" s="15"/>
      <c r="H225" s="198"/>
      <c r="I225" s="198"/>
      <c r="J225" s="198"/>
      <c r="K225" s="15"/>
      <c r="L225" s="15"/>
      <c r="M225" s="15"/>
      <c r="N225" s="15"/>
      <c r="O225" s="15"/>
      <c r="P225" s="15"/>
      <c r="Q225" s="15"/>
      <c r="R225" s="16"/>
    </row>
    <row r="226" spans="1:18" s="13" customFormat="1" ht="17.25" customHeight="1" thickBot="1" x14ac:dyDescent="0.25">
      <c r="A226" s="246" t="s">
        <v>241</v>
      </c>
      <c r="B226" s="247"/>
      <c r="C226" s="247"/>
      <c r="D226" s="225" t="s">
        <v>228</v>
      </c>
      <c r="E226" s="225"/>
      <c r="F226" s="225"/>
      <c r="G226" s="111" t="s">
        <v>9</v>
      </c>
      <c r="H226" s="196"/>
      <c r="I226" s="225" t="s">
        <v>229</v>
      </c>
      <c r="J226" s="225"/>
      <c r="K226" s="225"/>
      <c r="L226" s="111" t="s">
        <v>9</v>
      </c>
      <c r="M226" s="15"/>
      <c r="N226" s="15"/>
      <c r="O226" s="15"/>
      <c r="P226" s="15"/>
      <c r="Q226" s="15"/>
      <c r="R226" s="16"/>
    </row>
    <row r="227" spans="1:18" s="13" customFormat="1" ht="6.95" customHeight="1" x14ac:dyDescent="0.2">
      <c r="A227" s="195"/>
      <c r="B227" s="15"/>
      <c r="C227" s="15"/>
      <c r="D227" s="15"/>
      <c r="E227" s="15"/>
      <c r="F227" s="15"/>
      <c r="G227" s="15"/>
      <c r="H227" s="198"/>
      <c r="I227" s="198"/>
      <c r="J227" s="198"/>
      <c r="K227" s="15"/>
      <c r="L227" s="15"/>
      <c r="M227" s="15"/>
      <c r="N227" s="15"/>
      <c r="O227" s="15"/>
      <c r="P227" s="15"/>
      <c r="Q227" s="15"/>
      <c r="R227" s="16"/>
    </row>
    <row r="228" spans="1:18" s="13" customFormat="1" ht="87.6" customHeight="1" x14ac:dyDescent="0.2">
      <c r="A228" s="17" t="s">
        <v>33</v>
      </c>
      <c r="B228" s="259"/>
      <c r="C228" s="260"/>
      <c r="D228" s="260"/>
      <c r="E228" s="261"/>
      <c r="F228" s="198"/>
      <c r="G228" s="198"/>
      <c r="H228" s="198"/>
      <c r="I228" s="198"/>
      <c r="J228" s="198"/>
      <c r="K228" s="15"/>
      <c r="L228" s="15"/>
      <c r="M228" s="15"/>
      <c r="N228" s="15"/>
      <c r="O228" s="15"/>
      <c r="P228" s="15"/>
      <c r="Q228" s="15"/>
      <c r="R228" s="16"/>
    </row>
    <row r="229" spans="1:18" s="13" customFormat="1" ht="6.95" customHeight="1" thickBot="1" x14ac:dyDescent="0.25">
      <c r="A229" s="24"/>
      <c r="B229" s="29"/>
      <c r="C229" s="29"/>
      <c r="D229" s="29"/>
      <c r="E229" s="29"/>
      <c r="F229" s="22"/>
      <c r="G229" s="22"/>
      <c r="H229" s="22"/>
      <c r="I229" s="22"/>
      <c r="J229" s="22"/>
      <c r="K229" s="29"/>
      <c r="L229" s="29"/>
      <c r="M229" s="29"/>
      <c r="N229" s="29"/>
      <c r="O229" s="29"/>
      <c r="P229" s="29"/>
      <c r="Q229" s="29"/>
      <c r="R229" s="23"/>
    </row>
    <row r="230" spans="1:18" s="13" customFormat="1" ht="18.600000000000001" customHeight="1" x14ac:dyDescent="0.2">
      <c r="A230" s="9" t="s">
        <v>47</v>
      </c>
      <c r="B230" s="10"/>
      <c r="C230" s="11"/>
      <c r="D230" s="11"/>
      <c r="E230" s="11"/>
      <c r="F230" s="11"/>
      <c r="G230" s="11"/>
      <c r="H230" s="10"/>
      <c r="I230" s="10"/>
      <c r="J230" s="10"/>
      <c r="K230" s="11"/>
      <c r="L230" s="11"/>
      <c r="M230" s="11"/>
      <c r="N230" s="11"/>
      <c r="O230" s="11"/>
      <c r="P230" s="11"/>
      <c r="Q230" s="11"/>
      <c r="R230" s="12"/>
    </row>
    <row r="231" spans="1:18" s="13" customFormat="1" ht="6.95" customHeight="1" x14ac:dyDescent="0.2">
      <c r="A231" s="14"/>
      <c r="B231" s="87"/>
      <c r="C231" s="15"/>
      <c r="D231" s="15"/>
      <c r="E231" s="15"/>
      <c r="F231" s="15"/>
      <c r="G231" s="15"/>
      <c r="H231" s="87"/>
      <c r="I231" s="87"/>
      <c r="J231" s="87"/>
      <c r="K231" s="15"/>
      <c r="L231" s="15"/>
      <c r="M231" s="15"/>
      <c r="N231" s="15"/>
      <c r="O231" s="15"/>
      <c r="P231" s="15"/>
      <c r="Q231" s="15"/>
      <c r="R231" s="16"/>
    </row>
    <row r="232" spans="1:18" s="13" customFormat="1" ht="28.5" customHeight="1" x14ac:dyDescent="0.2">
      <c r="A232" s="17" t="s">
        <v>0</v>
      </c>
      <c r="B232" s="25" t="s">
        <v>9</v>
      </c>
      <c r="C232" s="197" t="s">
        <v>240</v>
      </c>
      <c r="D232" s="25"/>
      <c r="E232" s="197" t="s">
        <v>1</v>
      </c>
      <c r="F232" s="40"/>
      <c r="G232" s="193"/>
      <c r="H232" s="15"/>
      <c r="I232" s="15"/>
      <c r="J232" s="15"/>
      <c r="K232" s="15"/>
      <c r="L232" s="15"/>
      <c r="M232" s="15"/>
      <c r="N232" s="15"/>
      <c r="O232" s="15"/>
      <c r="P232" s="15"/>
      <c r="Q232" s="15"/>
      <c r="R232" s="16"/>
    </row>
    <row r="233" spans="1:18" s="13" customFormat="1" ht="6.95" customHeight="1" x14ac:dyDescent="0.2">
      <c r="A233" s="14"/>
      <c r="B233" s="198"/>
      <c r="C233" s="15"/>
      <c r="D233" s="15"/>
      <c r="E233" s="15"/>
      <c r="F233" s="15"/>
      <c r="G233" s="15"/>
      <c r="H233" s="15"/>
      <c r="I233" s="15"/>
      <c r="J233" s="15"/>
      <c r="K233" s="15"/>
      <c r="L233" s="15"/>
      <c r="M233" s="15"/>
      <c r="N233" s="15"/>
      <c r="O233" s="15"/>
      <c r="P233" s="15"/>
      <c r="Q233" s="15"/>
      <c r="R233" s="16"/>
    </row>
    <row r="234" spans="1:18" s="13" customFormat="1" ht="30" customHeight="1" x14ac:dyDescent="0.2">
      <c r="A234" s="17" t="s">
        <v>34</v>
      </c>
      <c r="B234" s="25"/>
      <c r="C234" s="15"/>
      <c r="D234" s="15"/>
      <c r="E234" s="193" t="s">
        <v>23</v>
      </c>
      <c r="F234" s="38"/>
      <c r="G234" s="194"/>
      <c r="H234" s="15"/>
      <c r="I234" s="15"/>
      <c r="J234" s="15"/>
      <c r="K234" s="15"/>
      <c r="L234" s="15"/>
      <c r="M234" s="15"/>
      <c r="N234" s="15"/>
      <c r="O234" s="15"/>
      <c r="P234" s="15"/>
      <c r="Q234" s="15"/>
      <c r="R234" s="16"/>
    </row>
    <row r="235" spans="1:18" s="13" customFormat="1" ht="7.5" customHeight="1" x14ac:dyDescent="0.2">
      <c r="A235" s="195"/>
      <c r="B235" s="15"/>
      <c r="C235" s="15"/>
      <c r="D235" s="15"/>
      <c r="E235" s="15"/>
      <c r="F235" s="15"/>
      <c r="G235" s="15"/>
      <c r="H235" s="15"/>
      <c r="I235" s="15"/>
      <c r="J235" s="15"/>
      <c r="K235" s="15"/>
      <c r="L235" s="15"/>
      <c r="M235" s="15"/>
      <c r="N235" s="15"/>
      <c r="O235" s="15"/>
      <c r="P235" s="15"/>
      <c r="Q235" s="15"/>
      <c r="R235" s="16"/>
    </row>
    <row r="236" spans="1:18" s="13" customFormat="1" ht="31.5" customHeight="1" x14ac:dyDescent="0.2">
      <c r="A236" s="17" t="s">
        <v>7</v>
      </c>
      <c r="B236" s="169"/>
      <c r="C236" s="15"/>
      <c r="D236" s="15"/>
      <c r="E236" s="193" t="s">
        <v>32</v>
      </c>
      <c r="F236" s="38"/>
      <c r="G236" s="194"/>
      <c r="H236" s="15"/>
      <c r="I236" s="15"/>
      <c r="J236" s="15"/>
      <c r="K236" s="15"/>
      <c r="L236" s="15"/>
      <c r="M236" s="15"/>
      <c r="N236" s="15"/>
      <c r="O236" s="15"/>
      <c r="P236" s="15"/>
      <c r="Q236" s="15"/>
      <c r="R236" s="16"/>
    </row>
    <row r="237" spans="1:18" s="13" customFormat="1" ht="6.95" customHeight="1" x14ac:dyDescent="0.2">
      <c r="A237" s="195"/>
      <c r="B237" s="15"/>
      <c r="C237" s="198"/>
      <c r="D237" s="198"/>
      <c r="E237" s="15"/>
      <c r="F237" s="244"/>
      <c r="G237" s="245"/>
      <c r="H237" s="15"/>
      <c r="I237" s="15"/>
      <c r="J237" s="15"/>
      <c r="K237" s="15"/>
      <c r="L237" s="15"/>
      <c r="M237" s="15"/>
      <c r="N237" s="15"/>
      <c r="O237" s="15"/>
      <c r="P237" s="15"/>
      <c r="Q237" s="15"/>
      <c r="R237" s="16"/>
    </row>
    <row r="238" spans="1:18" s="13" customFormat="1" ht="29.45" customHeight="1" x14ac:dyDescent="0.2">
      <c r="A238" s="17" t="s">
        <v>8</v>
      </c>
      <c r="B238" s="39"/>
      <c r="C238" s="193" t="s">
        <v>98</v>
      </c>
      <c r="D238" s="39"/>
      <c r="E238" s="193" t="s">
        <v>97</v>
      </c>
      <c r="F238" s="39"/>
      <c r="G238" s="15"/>
      <c r="H238" s="15"/>
      <c r="I238" s="15"/>
      <c r="J238" s="15"/>
      <c r="K238" s="15"/>
      <c r="L238" s="15"/>
      <c r="M238" s="15"/>
      <c r="N238" s="15"/>
      <c r="O238" s="15"/>
      <c r="P238" s="15"/>
      <c r="Q238" s="15"/>
      <c r="R238" s="16"/>
    </row>
    <row r="239" spans="1:18" s="13" customFormat="1" ht="6.95" customHeight="1" x14ac:dyDescent="0.2">
      <c r="A239" s="195"/>
      <c r="B239" s="198"/>
      <c r="C239" s="198"/>
      <c r="D239" s="198"/>
      <c r="E239" s="15"/>
      <c r="F239" s="15"/>
      <c r="G239" s="15"/>
      <c r="H239" s="15"/>
      <c r="I239" s="15"/>
      <c r="J239" s="198"/>
      <c r="K239" s="15"/>
      <c r="L239" s="15"/>
      <c r="M239" s="15"/>
      <c r="N239" s="15"/>
      <c r="O239" s="15"/>
      <c r="P239" s="15"/>
      <c r="Q239" s="15"/>
      <c r="R239" s="16"/>
    </row>
    <row r="240" spans="1:18" s="13" customFormat="1" ht="30" customHeight="1" x14ac:dyDescent="0.2">
      <c r="A240" s="17" t="s">
        <v>14</v>
      </c>
      <c r="B240" s="25"/>
      <c r="C240" s="193" t="s">
        <v>99</v>
      </c>
      <c r="D240" s="39"/>
      <c r="E240" s="193" t="s">
        <v>100</v>
      </c>
      <c r="F240" s="39"/>
      <c r="G240" s="15"/>
      <c r="H240" s="15"/>
      <c r="I240" s="15"/>
      <c r="J240" s="15"/>
      <c r="K240" s="15"/>
      <c r="L240" s="15"/>
      <c r="M240" s="15"/>
      <c r="N240" s="15"/>
      <c r="O240" s="15"/>
      <c r="P240" s="15"/>
      <c r="Q240" s="15"/>
      <c r="R240" s="16"/>
    </row>
    <row r="241" spans="1:18" s="13" customFormat="1" ht="6.95" customHeight="1" x14ac:dyDescent="0.2">
      <c r="A241" s="195"/>
      <c r="B241" s="15"/>
      <c r="C241" s="198"/>
      <c r="D241" s="198"/>
      <c r="E241" s="198"/>
      <c r="F241" s="198"/>
      <c r="G241" s="15"/>
      <c r="H241" s="15"/>
      <c r="I241" s="15"/>
      <c r="J241" s="198"/>
      <c r="K241" s="15"/>
      <c r="L241" s="15"/>
      <c r="M241" s="15"/>
      <c r="N241" s="15"/>
      <c r="O241" s="15"/>
      <c r="P241" s="15"/>
      <c r="Q241" s="15"/>
      <c r="R241" s="16"/>
    </row>
    <row r="242" spans="1:18" s="13" customFormat="1" ht="28.5" customHeight="1" x14ac:dyDescent="0.2">
      <c r="A242" s="17" t="s">
        <v>15</v>
      </c>
      <c r="B242" s="25"/>
      <c r="C242" s="193" t="s">
        <v>36</v>
      </c>
      <c r="D242" s="39" t="s">
        <v>9</v>
      </c>
      <c r="E242" s="193" t="s">
        <v>101</v>
      </c>
      <c r="F242" s="39" t="s">
        <v>9</v>
      </c>
      <c r="G242" s="15"/>
      <c r="H242" s="15"/>
      <c r="I242" s="15"/>
      <c r="J242" s="15"/>
      <c r="K242" s="15"/>
      <c r="L242" s="15"/>
      <c r="M242" s="15"/>
      <c r="N242" s="15"/>
      <c r="O242" s="15"/>
      <c r="P242" s="15"/>
      <c r="Q242" s="15"/>
      <c r="R242" s="16"/>
    </row>
    <row r="243" spans="1:18" s="13" customFormat="1" ht="6.95" customHeight="1" thickBot="1" x14ac:dyDescent="0.25">
      <c r="A243" s="195"/>
      <c r="B243" s="15"/>
      <c r="C243" s="15"/>
      <c r="D243" s="15"/>
      <c r="E243" s="15"/>
      <c r="F243" s="15"/>
      <c r="G243" s="15"/>
      <c r="H243" s="198"/>
      <c r="I243" s="198"/>
      <c r="J243" s="198"/>
      <c r="K243" s="15"/>
      <c r="L243" s="15"/>
      <c r="M243" s="15"/>
      <c r="N243" s="15"/>
      <c r="O243" s="15"/>
      <c r="P243" s="15"/>
      <c r="Q243" s="15"/>
      <c r="R243" s="16"/>
    </row>
    <row r="244" spans="1:18" s="13" customFormat="1" ht="12.75" x14ac:dyDescent="0.2">
      <c r="A244" s="195"/>
      <c r="B244" s="15"/>
      <c r="C244" s="239" t="s">
        <v>13</v>
      </c>
      <c r="D244" s="240"/>
      <c r="E244" s="240"/>
      <c r="F244" s="240"/>
      <c r="G244" s="240"/>
      <c r="H244" s="240"/>
      <c r="I244" s="241"/>
      <c r="J244" s="239" t="s">
        <v>89</v>
      </c>
      <c r="K244" s="240"/>
      <c r="L244" s="240"/>
      <c r="M244" s="240"/>
      <c r="N244" s="240"/>
      <c r="O244" s="240"/>
      <c r="P244" s="240"/>
      <c r="Q244" s="241"/>
      <c r="R244" s="16"/>
    </row>
    <row r="245" spans="1:18" s="13" customFormat="1" ht="51.75" thickBot="1" x14ac:dyDescent="0.25">
      <c r="A245" s="195"/>
      <c r="B245" s="110"/>
      <c r="C245" s="19" t="s">
        <v>6</v>
      </c>
      <c r="D245" s="20" t="s">
        <v>19</v>
      </c>
      <c r="E245" s="20" t="s">
        <v>18</v>
      </c>
      <c r="F245" s="20" t="s">
        <v>3</v>
      </c>
      <c r="G245" s="20" t="s">
        <v>22</v>
      </c>
      <c r="H245" s="20" t="s">
        <v>87</v>
      </c>
      <c r="I245" s="96" t="s">
        <v>88</v>
      </c>
      <c r="J245" s="19" t="s">
        <v>27</v>
      </c>
      <c r="K245" s="20" t="s">
        <v>28</v>
      </c>
      <c r="L245" s="20" t="s">
        <v>29</v>
      </c>
      <c r="M245" s="20" t="s">
        <v>20</v>
      </c>
      <c r="N245" s="20" t="s">
        <v>4</v>
      </c>
      <c r="O245" s="20" t="s">
        <v>242</v>
      </c>
      <c r="P245" s="20" t="s">
        <v>255</v>
      </c>
      <c r="Q245" s="96" t="s">
        <v>24</v>
      </c>
      <c r="R245" s="16"/>
    </row>
    <row r="246" spans="1:18" s="13" customFormat="1" ht="26.25" customHeight="1" x14ac:dyDescent="0.2">
      <c r="A246" s="248" t="s">
        <v>227</v>
      </c>
      <c r="B246" s="97" t="s">
        <v>37</v>
      </c>
      <c r="C246" s="98"/>
      <c r="D246" s="178"/>
      <c r="E246" s="99" t="s">
        <v>9</v>
      </c>
      <c r="F246" s="100"/>
      <c r="G246" s="170"/>
      <c r="H246" s="170"/>
      <c r="I246" s="171"/>
      <c r="J246" s="179"/>
      <c r="K246" s="170"/>
      <c r="L246" s="170"/>
      <c r="M246" s="170"/>
      <c r="N246" s="170"/>
      <c r="O246" s="99" t="s">
        <v>9</v>
      </c>
      <c r="P246" s="101" t="s">
        <v>9</v>
      </c>
      <c r="Q246" s="102"/>
      <c r="R246" s="16"/>
    </row>
    <row r="247" spans="1:18" s="13" customFormat="1" ht="26.25" customHeight="1" x14ac:dyDescent="0.2">
      <c r="A247" s="249"/>
      <c r="B247" s="88" t="s">
        <v>38</v>
      </c>
      <c r="C247" s="89"/>
      <c r="D247" s="169"/>
      <c r="E247" s="25" t="s">
        <v>9</v>
      </c>
      <c r="F247" s="40"/>
      <c r="G247" s="172"/>
      <c r="H247" s="172"/>
      <c r="I247" s="173"/>
      <c r="J247" s="180"/>
      <c r="K247" s="172"/>
      <c r="L247" s="172"/>
      <c r="M247" s="172"/>
      <c r="N247" s="172"/>
      <c r="O247" s="25" t="s">
        <v>9</v>
      </c>
      <c r="P247" s="37" t="s">
        <v>9</v>
      </c>
      <c r="Q247" s="93"/>
      <c r="R247" s="16"/>
    </row>
    <row r="248" spans="1:18" s="13" customFormat="1" ht="26.25" customHeight="1" thickBot="1" x14ac:dyDescent="0.25">
      <c r="A248" s="250"/>
      <c r="B248" s="103" t="s">
        <v>39</v>
      </c>
      <c r="C248" s="90"/>
      <c r="D248" s="181"/>
      <c r="E248" s="91" t="s">
        <v>9</v>
      </c>
      <c r="F248" s="92"/>
      <c r="G248" s="174"/>
      <c r="H248" s="174"/>
      <c r="I248" s="175"/>
      <c r="J248" s="182"/>
      <c r="K248" s="174"/>
      <c r="L248" s="174"/>
      <c r="M248" s="174"/>
      <c r="N248" s="174"/>
      <c r="O248" s="91" t="s">
        <v>9</v>
      </c>
      <c r="P248" s="94" t="s">
        <v>9</v>
      </c>
      <c r="Q248" s="95"/>
      <c r="R248" s="16"/>
    </row>
    <row r="249" spans="1:18" s="13" customFormat="1" ht="26.25" customHeight="1" x14ac:dyDescent="0.2">
      <c r="A249" s="249" t="s">
        <v>35</v>
      </c>
      <c r="B249" s="104" t="s">
        <v>37</v>
      </c>
      <c r="C249" s="105"/>
      <c r="D249" s="183"/>
      <c r="E249" s="106" t="s">
        <v>9</v>
      </c>
      <c r="F249" s="107"/>
      <c r="G249" s="176"/>
      <c r="H249" s="176"/>
      <c r="I249" s="177"/>
      <c r="J249" s="184"/>
      <c r="K249" s="176"/>
      <c r="L249" s="176"/>
      <c r="M249" s="176"/>
      <c r="N249" s="176"/>
      <c r="O249" s="106" t="s">
        <v>9</v>
      </c>
      <c r="P249" s="108" t="s">
        <v>9</v>
      </c>
      <c r="Q249" s="109"/>
      <c r="R249" s="16"/>
    </row>
    <row r="250" spans="1:18" s="13" customFormat="1" ht="26.25" customHeight="1" x14ac:dyDescent="0.2">
      <c r="A250" s="249"/>
      <c r="B250" s="88" t="s">
        <v>38</v>
      </c>
      <c r="C250" s="89"/>
      <c r="D250" s="169"/>
      <c r="E250" s="25" t="s">
        <v>9</v>
      </c>
      <c r="F250" s="40"/>
      <c r="G250" s="172"/>
      <c r="H250" s="172"/>
      <c r="I250" s="173"/>
      <c r="J250" s="180"/>
      <c r="K250" s="172"/>
      <c r="L250" s="172"/>
      <c r="M250" s="172"/>
      <c r="N250" s="172"/>
      <c r="O250" s="25" t="s">
        <v>9</v>
      </c>
      <c r="P250" s="37" t="s">
        <v>9</v>
      </c>
      <c r="Q250" s="93"/>
      <c r="R250" s="16"/>
    </row>
    <row r="251" spans="1:18" s="13" customFormat="1" ht="26.25" customHeight="1" thickBot="1" x14ac:dyDescent="0.25">
      <c r="A251" s="250"/>
      <c r="B251" s="103" t="s">
        <v>39</v>
      </c>
      <c r="C251" s="90"/>
      <c r="D251" s="181"/>
      <c r="E251" s="91" t="s">
        <v>9</v>
      </c>
      <c r="F251" s="92"/>
      <c r="G251" s="174"/>
      <c r="H251" s="174"/>
      <c r="I251" s="175"/>
      <c r="J251" s="182"/>
      <c r="K251" s="174"/>
      <c r="L251" s="174"/>
      <c r="M251" s="174"/>
      <c r="N251" s="174"/>
      <c r="O251" s="91" t="s">
        <v>9</v>
      </c>
      <c r="P251" s="94" t="s">
        <v>9</v>
      </c>
      <c r="Q251" s="95"/>
      <c r="R251" s="16"/>
    </row>
    <row r="252" spans="1:18" s="13" customFormat="1" ht="6.95" customHeight="1" thickBot="1" x14ac:dyDescent="0.25">
      <c r="A252" s="195"/>
      <c r="B252" s="15"/>
      <c r="C252" s="15"/>
      <c r="D252" s="15"/>
      <c r="E252" s="15"/>
      <c r="F252" s="15"/>
      <c r="G252" s="15"/>
      <c r="H252" s="198"/>
      <c r="I252" s="198"/>
      <c r="J252" s="198"/>
      <c r="K252" s="15"/>
      <c r="L252" s="15"/>
      <c r="M252" s="15"/>
      <c r="N252" s="15"/>
      <c r="O252" s="15"/>
      <c r="P252" s="15"/>
      <c r="Q252" s="15"/>
      <c r="R252" s="16"/>
    </row>
    <row r="253" spans="1:18" s="13" customFormat="1" ht="17.25" customHeight="1" thickBot="1" x14ac:dyDescent="0.25">
      <c r="A253" s="246" t="s">
        <v>241</v>
      </c>
      <c r="B253" s="247"/>
      <c r="C253" s="247"/>
      <c r="D253" s="225" t="s">
        <v>228</v>
      </c>
      <c r="E253" s="225"/>
      <c r="F253" s="225"/>
      <c r="G253" s="111" t="s">
        <v>9</v>
      </c>
      <c r="H253" s="196"/>
      <c r="I253" s="225" t="s">
        <v>229</v>
      </c>
      <c r="J253" s="225"/>
      <c r="K253" s="225"/>
      <c r="L253" s="111" t="s">
        <v>9</v>
      </c>
      <c r="M253" s="15"/>
      <c r="N253" s="15"/>
      <c r="O253" s="15"/>
      <c r="P253" s="15"/>
      <c r="Q253" s="15"/>
      <c r="R253" s="16"/>
    </row>
    <row r="254" spans="1:18" s="13" customFormat="1" ht="6.95" customHeight="1" x14ac:dyDescent="0.2">
      <c r="A254" s="195"/>
      <c r="B254" s="15"/>
      <c r="C254" s="15"/>
      <c r="D254" s="15"/>
      <c r="E254" s="15"/>
      <c r="F254" s="15"/>
      <c r="G254" s="15"/>
      <c r="H254" s="198"/>
      <c r="I254" s="198"/>
      <c r="J254" s="198"/>
      <c r="K254" s="15"/>
      <c r="L254" s="15"/>
      <c r="M254" s="15"/>
      <c r="N254" s="15"/>
      <c r="O254" s="15"/>
      <c r="P254" s="15"/>
      <c r="Q254" s="15"/>
      <c r="R254" s="16"/>
    </row>
    <row r="255" spans="1:18" s="13" customFormat="1" ht="87.6" customHeight="1" x14ac:dyDescent="0.2">
      <c r="A255" s="17" t="s">
        <v>33</v>
      </c>
      <c r="B255" s="259"/>
      <c r="C255" s="260"/>
      <c r="D255" s="260"/>
      <c r="E255" s="261"/>
      <c r="F255" s="198"/>
      <c r="G255" s="198"/>
      <c r="H255" s="198"/>
      <c r="I255" s="198"/>
      <c r="J255" s="198"/>
      <c r="K255" s="15"/>
      <c r="L255" s="15"/>
      <c r="M255" s="15"/>
      <c r="N255" s="15"/>
      <c r="O255" s="15"/>
      <c r="P255" s="15"/>
      <c r="Q255" s="15"/>
      <c r="R255" s="16"/>
    </row>
    <row r="256" spans="1:18" s="13" customFormat="1" ht="6.95" customHeight="1" thickBot="1" x14ac:dyDescent="0.25">
      <c r="A256" s="24"/>
      <c r="B256" s="29"/>
      <c r="C256" s="29"/>
      <c r="D256" s="29"/>
      <c r="E256" s="29"/>
      <c r="F256" s="22"/>
      <c r="G256" s="22"/>
      <c r="H256" s="22"/>
      <c r="I256" s="22"/>
      <c r="J256" s="22"/>
      <c r="K256" s="29"/>
      <c r="L256" s="29"/>
      <c r="M256" s="29"/>
      <c r="N256" s="29"/>
      <c r="O256" s="29"/>
      <c r="P256" s="29"/>
      <c r="Q256" s="29"/>
      <c r="R256" s="23"/>
    </row>
    <row r="257" spans="1:18" s="13" customFormat="1" ht="18.600000000000001" customHeight="1" x14ac:dyDescent="0.2">
      <c r="A257" s="9" t="s">
        <v>48</v>
      </c>
      <c r="B257" s="10"/>
      <c r="C257" s="11"/>
      <c r="D257" s="11"/>
      <c r="E257" s="11"/>
      <c r="F257" s="11"/>
      <c r="G257" s="11"/>
      <c r="H257" s="10"/>
      <c r="I257" s="10"/>
      <c r="J257" s="10"/>
      <c r="K257" s="11"/>
      <c r="L257" s="11"/>
      <c r="M257" s="11"/>
      <c r="N257" s="11"/>
      <c r="O257" s="11"/>
      <c r="P257" s="11"/>
      <c r="Q257" s="11"/>
      <c r="R257" s="12"/>
    </row>
    <row r="258" spans="1:18" s="13" customFormat="1" ht="6.95" customHeight="1" x14ac:dyDescent="0.2">
      <c r="A258" s="14"/>
      <c r="B258" s="87"/>
      <c r="C258" s="15"/>
      <c r="D258" s="15"/>
      <c r="E258" s="15"/>
      <c r="F258" s="15"/>
      <c r="G258" s="15"/>
      <c r="H258" s="87"/>
      <c r="I258" s="87"/>
      <c r="J258" s="87"/>
      <c r="K258" s="15"/>
      <c r="L258" s="15"/>
      <c r="M258" s="15"/>
      <c r="N258" s="15"/>
      <c r="O258" s="15"/>
      <c r="P258" s="15"/>
      <c r="Q258" s="15"/>
      <c r="R258" s="16"/>
    </row>
    <row r="259" spans="1:18" s="13" customFormat="1" ht="28.5" customHeight="1" x14ac:dyDescent="0.2">
      <c r="A259" s="17" t="s">
        <v>0</v>
      </c>
      <c r="B259" s="25" t="s">
        <v>9</v>
      </c>
      <c r="C259" s="197" t="s">
        <v>240</v>
      </c>
      <c r="D259" s="25"/>
      <c r="E259" s="197" t="s">
        <v>1</v>
      </c>
      <c r="F259" s="40"/>
      <c r="G259" s="193"/>
      <c r="H259" s="15"/>
      <c r="I259" s="15"/>
      <c r="J259" s="15"/>
      <c r="K259" s="15"/>
      <c r="L259" s="15"/>
      <c r="M259" s="15"/>
      <c r="N259" s="15"/>
      <c r="O259" s="15"/>
      <c r="P259" s="15"/>
      <c r="Q259" s="15"/>
      <c r="R259" s="16"/>
    </row>
    <row r="260" spans="1:18" s="13" customFormat="1" ht="6.95" customHeight="1" x14ac:dyDescent="0.2">
      <c r="A260" s="14"/>
      <c r="B260" s="198"/>
      <c r="C260" s="15"/>
      <c r="D260" s="15"/>
      <c r="E260" s="15"/>
      <c r="F260" s="15"/>
      <c r="G260" s="15"/>
      <c r="H260" s="15"/>
      <c r="I260" s="15"/>
      <c r="J260" s="15"/>
      <c r="K260" s="15"/>
      <c r="L260" s="15"/>
      <c r="M260" s="15"/>
      <c r="N260" s="15"/>
      <c r="O260" s="15"/>
      <c r="P260" s="15"/>
      <c r="Q260" s="15"/>
      <c r="R260" s="16"/>
    </row>
    <row r="261" spans="1:18" s="13" customFormat="1" ht="30" customHeight="1" x14ac:dyDescent="0.2">
      <c r="A261" s="17" t="s">
        <v>34</v>
      </c>
      <c r="B261" s="25"/>
      <c r="C261" s="15"/>
      <c r="D261" s="15"/>
      <c r="E261" s="193" t="s">
        <v>23</v>
      </c>
      <c r="F261" s="38"/>
      <c r="G261" s="194"/>
      <c r="H261" s="15"/>
      <c r="I261" s="15"/>
      <c r="J261" s="15"/>
      <c r="K261" s="15"/>
      <c r="L261" s="15"/>
      <c r="M261" s="15"/>
      <c r="N261" s="15"/>
      <c r="O261" s="15"/>
      <c r="P261" s="15"/>
      <c r="Q261" s="15"/>
      <c r="R261" s="16"/>
    </row>
    <row r="262" spans="1:18" s="13" customFormat="1" ht="7.5" customHeight="1" x14ac:dyDescent="0.2">
      <c r="A262" s="195"/>
      <c r="B262" s="15"/>
      <c r="C262" s="15"/>
      <c r="D262" s="15"/>
      <c r="E262" s="15"/>
      <c r="F262" s="15"/>
      <c r="G262" s="15"/>
      <c r="H262" s="15"/>
      <c r="I262" s="15"/>
      <c r="J262" s="15"/>
      <c r="K262" s="15"/>
      <c r="L262" s="15"/>
      <c r="M262" s="15"/>
      <c r="N262" s="15"/>
      <c r="O262" s="15"/>
      <c r="P262" s="15"/>
      <c r="Q262" s="15"/>
      <c r="R262" s="16"/>
    </row>
    <row r="263" spans="1:18" s="13" customFormat="1" ht="31.5" customHeight="1" x14ac:dyDescent="0.2">
      <c r="A263" s="17" t="s">
        <v>7</v>
      </c>
      <c r="B263" s="169"/>
      <c r="C263" s="15"/>
      <c r="D263" s="15"/>
      <c r="E263" s="193" t="s">
        <v>32</v>
      </c>
      <c r="F263" s="38"/>
      <c r="G263" s="194"/>
      <c r="H263" s="15"/>
      <c r="I263" s="15"/>
      <c r="J263" s="15"/>
      <c r="K263" s="15"/>
      <c r="L263" s="15"/>
      <c r="M263" s="15"/>
      <c r="N263" s="15"/>
      <c r="O263" s="15"/>
      <c r="P263" s="15"/>
      <c r="Q263" s="15"/>
      <c r="R263" s="16"/>
    </row>
    <row r="264" spans="1:18" s="13" customFormat="1" ht="6.95" customHeight="1" x14ac:dyDescent="0.2">
      <c r="A264" s="195"/>
      <c r="B264" s="15"/>
      <c r="C264" s="198"/>
      <c r="D264" s="198"/>
      <c r="E264" s="15"/>
      <c r="F264" s="244"/>
      <c r="G264" s="245"/>
      <c r="H264" s="15"/>
      <c r="I264" s="15"/>
      <c r="J264" s="15"/>
      <c r="K264" s="15"/>
      <c r="L264" s="15"/>
      <c r="M264" s="15"/>
      <c r="N264" s="15"/>
      <c r="O264" s="15"/>
      <c r="P264" s="15"/>
      <c r="Q264" s="15"/>
      <c r="R264" s="16"/>
    </row>
    <row r="265" spans="1:18" s="13" customFormat="1" ht="29.45" customHeight="1" x14ac:dyDescent="0.2">
      <c r="A265" s="17" t="s">
        <v>8</v>
      </c>
      <c r="B265" s="39"/>
      <c r="C265" s="193" t="s">
        <v>98</v>
      </c>
      <c r="D265" s="39"/>
      <c r="E265" s="193" t="s">
        <v>97</v>
      </c>
      <c r="F265" s="39"/>
      <c r="G265" s="15"/>
      <c r="H265" s="15"/>
      <c r="I265" s="15"/>
      <c r="J265" s="15"/>
      <c r="K265" s="15"/>
      <c r="L265" s="15"/>
      <c r="M265" s="15"/>
      <c r="N265" s="15"/>
      <c r="O265" s="15"/>
      <c r="P265" s="15"/>
      <c r="Q265" s="15"/>
      <c r="R265" s="16"/>
    </row>
    <row r="266" spans="1:18" s="13" customFormat="1" ht="6.95" customHeight="1" x14ac:dyDescent="0.2">
      <c r="A266" s="195"/>
      <c r="B266" s="198"/>
      <c r="C266" s="198"/>
      <c r="D266" s="198"/>
      <c r="E266" s="15"/>
      <c r="F266" s="15"/>
      <c r="G266" s="15"/>
      <c r="H266" s="15"/>
      <c r="I266" s="15"/>
      <c r="J266" s="198"/>
      <c r="K266" s="15"/>
      <c r="L266" s="15"/>
      <c r="M266" s="15"/>
      <c r="N266" s="15"/>
      <c r="O266" s="15"/>
      <c r="P266" s="15"/>
      <c r="Q266" s="15"/>
      <c r="R266" s="16"/>
    </row>
    <row r="267" spans="1:18" s="13" customFormat="1" ht="30" customHeight="1" x14ac:dyDescent="0.2">
      <c r="A267" s="17" t="s">
        <v>14</v>
      </c>
      <c r="B267" s="25"/>
      <c r="C267" s="193" t="s">
        <v>99</v>
      </c>
      <c r="D267" s="39"/>
      <c r="E267" s="193" t="s">
        <v>100</v>
      </c>
      <c r="F267" s="39"/>
      <c r="G267" s="15"/>
      <c r="H267" s="15"/>
      <c r="I267" s="15"/>
      <c r="J267" s="15"/>
      <c r="K267" s="15"/>
      <c r="L267" s="15"/>
      <c r="M267" s="15"/>
      <c r="N267" s="15"/>
      <c r="O267" s="15"/>
      <c r="P267" s="15"/>
      <c r="Q267" s="15"/>
      <c r="R267" s="16"/>
    </row>
    <row r="268" spans="1:18" s="13" customFormat="1" ht="6.95" customHeight="1" x14ac:dyDescent="0.2">
      <c r="A268" s="195"/>
      <c r="B268" s="15"/>
      <c r="C268" s="198"/>
      <c r="D268" s="198"/>
      <c r="E268" s="198"/>
      <c r="F268" s="198"/>
      <c r="G268" s="15"/>
      <c r="H268" s="15"/>
      <c r="I268" s="15"/>
      <c r="J268" s="198"/>
      <c r="K268" s="15"/>
      <c r="L268" s="15"/>
      <c r="M268" s="15"/>
      <c r="N268" s="15"/>
      <c r="O268" s="15"/>
      <c r="P268" s="15"/>
      <c r="Q268" s="15"/>
      <c r="R268" s="16"/>
    </row>
    <row r="269" spans="1:18" s="13" customFormat="1" ht="28.5" customHeight="1" x14ac:dyDescent="0.2">
      <c r="A269" s="17" t="s">
        <v>15</v>
      </c>
      <c r="B269" s="25"/>
      <c r="C269" s="193" t="s">
        <v>36</v>
      </c>
      <c r="D269" s="39" t="s">
        <v>9</v>
      </c>
      <c r="E269" s="193" t="s">
        <v>101</v>
      </c>
      <c r="F269" s="39" t="s">
        <v>9</v>
      </c>
      <c r="G269" s="15"/>
      <c r="H269" s="15"/>
      <c r="I269" s="15"/>
      <c r="J269" s="15"/>
      <c r="K269" s="15"/>
      <c r="L269" s="15"/>
      <c r="M269" s="15"/>
      <c r="N269" s="15"/>
      <c r="O269" s="15"/>
      <c r="P269" s="15"/>
      <c r="Q269" s="15"/>
      <c r="R269" s="16"/>
    </row>
    <row r="270" spans="1:18" s="13" customFormat="1" ht="6.95" customHeight="1" thickBot="1" x14ac:dyDescent="0.25">
      <c r="A270" s="195"/>
      <c r="B270" s="15"/>
      <c r="C270" s="15"/>
      <c r="D270" s="15"/>
      <c r="E270" s="15"/>
      <c r="F270" s="15"/>
      <c r="G270" s="15"/>
      <c r="H270" s="198"/>
      <c r="I270" s="198"/>
      <c r="J270" s="198"/>
      <c r="K270" s="15"/>
      <c r="L270" s="15"/>
      <c r="M270" s="15"/>
      <c r="N270" s="15"/>
      <c r="O270" s="15"/>
      <c r="P270" s="15"/>
      <c r="Q270" s="15"/>
      <c r="R270" s="16"/>
    </row>
    <row r="271" spans="1:18" s="13" customFormat="1" ht="12.75" x14ac:dyDescent="0.2">
      <c r="A271" s="195"/>
      <c r="B271" s="15"/>
      <c r="C271" s="239" t="s">
        <v>13</v>
      </c>
      <c r="D271" s="240"/>
      <c r="E271" s="240"/>
      <c r="F271" s="240"/>
      <c r="G271" s="240"/>
      <c r="H271" s="240"/>
      <c r="I271" s="241"/>
      <c r="J271" s="239" t="s">
        <v>89</v>
      </c>
      <c r="K271" s="240"/>
      <c r="L271" s="240"/>
      <c r="M271" s="240"/>
      <c r="N271" s="240"/>
      <c r="O271" s="240"/>
      <c r="P271" s="240"/>
      <c r="Q271" s="241"/>
      <c r="R271" s="16"/>
    </row>
    <row r="272" spans="1:18" s="13" customFormat="1" ht="51.75" thickBot="1" x14ac:dyDescent="0.25">
      <c r="A272" s="195"/>
      <c r="B272" s="110"/>
      <c r="C272" s="19" t="s">
        <v>6</v>
      </c>
      <c r="D272" s="20" t="s">
        <v>19</v>
      </c>
      <c r="E272" s="20" t="s">
        <v>18</v>
      </c>
      <c r="F272" s="20" t="s">
        <v>3</v>
      </c>
      <c r="G272" s="20" t="s">
        <v>22</v>
      </c>
      <c r="H272" s="20" t="s">
        <v>87</v>
      </c>
      <c r="I272" s="96" t="s">
        <v>88</v>
      </c>
      <c r="J272" s="19" t="s">
        <v>27</v>
      </c>
      <c r="K272" s="20" t="s">
        <v>28</v>
      </c>
      <c r="L272" s="20" t="s">
        <v>29</v>
      </c>
      <c r="M272" s="20" t="s">
        <v>20</v>
      </c>
      <c r="N272" s="20" t="s">
        <v>4</v>
      </c>
      <c r="O272" s="20" t="s">
        <v>242</v>
      </c>
      <c r="P272" s="20" t="s">
        <v>255</v>
      </c>
      <c r="Q272" s="96" t="s">
        <v>24</v>
      </c>
      <c r="R272" s="16"/>
    </row>
    <row r="273" spans="1:18" s="13" customFormat="1" ht="26.25" customHeight="1" x14ac:dyDescent="0.2">
      <c r="A273" s="248" t="s">
        <v>227</v>
      </c>
      <c r="B273" s="97" t="s">
        <v>37</v>
      </c>
      <c r="C273" s="98"/>
      <c r="D273" s="178"/>
      <c r="E273" s="99" t="s">
        <v>9</v>
      </c>
      <c r="F273" s="100"/>
      <c r="G273" s="170"/>
      <c r="H273" s="170"/>
      <c r="I273" s="171"/>
      <c r="J273" s="179"/>
      <c r="K273" s="170"/>
      <c r="L273" s="170"/>
      <c r="M273" s="170"/>
      <c r="N273" s="170"/>
      <c r="O273" s="99" t="s">
        <v>9</v>
      </c>
      <c r="P273" s="101" t="s">
        <v>9</v>
      </c>
      <c r="Q273" s="102"/>
      <c r="R273" s="16"/>
    </row>
    <row r="274" spans="1:18" s="13" customFormat="1" ht="26.25" customHeight="1" x14ac:dyDescent="0.2">
      <c r="A274" s="249"/>
      <c r="B274" s="88" t="s">
        <v>38</v>
      </c>
      <c r="C274" s="89"/>
      <c r="D274" s="169"/>
      <c r="E274" s="25" t="s">
        <v>9</v>
      </c>
      <c r="F274" s="40"/>
      <c r="G274" s="172"/>
      <c r="H274" s="172"/>
      <c r="I274" s="173"/>
      <c r="J274" s="180"/>
      <c r="K274" s="172"/>
      <c r="L274" s="172"/>
      <c r="M274" s="172"/>
      <c r="N274" s="172"/>
      <c r="O274" s="25" t="s">
        <v>9</v>
      </c>
      <c r="P274" s="37" t="s">
        <v>9</v>
      </c>
      <c r="Q274" s="93"/>
      <c r="R274" s="16"/>
    </row>
    <row r="275" spans="1:18" s="13" customFormat="1" ht="26.25" customHeight="1" thickBot="1" x14ac:dyDescent="0.25">
      <c r="A275" s="250"/>
      <c r="B275" s="103" t="s">
        <v>39</v>
      </c>
      <c r="C275" s="90"/>
      <c r="D275" s="181"/>
      <c r="E275" s="91" t="s">
        <v>9</v>
      </c>
      <c r="F275" s="92"/>
      <c r="G275" s="174"/>
      <c r="H275" s="174"/>
      <c r="I275" s="175"/>
      <c r="J275" s="182"/>
      <c r="K275" s="174"/>
      <c r="L275" s="174"/>
      <c r="M275" s="174"/>
      <c r="N275" s="174"/>
      <c r="O275" s="91" t="s">
        <v>9</v>
      </c>
      <c r="P275" s="94" t="s">
        <v>9</v>
      </c>
      <c r="Q275" s="95"/>
      <c r="R275" s="16"/>
    </row>
    <row r="276" spans="1:18" s="13" customFormat="1" ht="26.25" customHeight="1" x14ac:dyDescent="0.2">
      <c r="A276" s="249" t="s">
        <v>35</v>
      </c>
      <c r="B276" s="104" t="s">
        <v>37</v>
      </c>
      <c r="C276" s="105"/>
      <c r="D276" s="183"/>
      <c r="E276" s="106" t="s">
        <v>9</v>
      </c>
      <c r="F276" s="107"/>
      <c r="G276" s="176"/>
      <c r="H276" s="176"/>
      <c r="I276" s="177"/>
      <c r="J276" s="184"/>
      <c r="K276" s="176"/>
      <c r="L276" s="176"/>
      <c r="M276" s="176"/>
      <c r="N276" s="176"/>
      <c r="O276" s="106" t="s">
        <v>9</v>
      </c>
      <c r="P276" s="108" t="s">
        <v>9</v>
      </c>
      <c r="Q276" s="109"/>
      <c r="R276" s="16"/>
    </row>
    <row r="277" spans="1:18" s="13" customFormat="1" ht="26.25" customHeight="1" x14ac:dyDescent="0.2">
      <c r="A277" s="249"/>
      <c r="B277" s="88" t="s">
        <v>38</v>
      </c>
      <c r="C277" s="89"/>
      <c r="D277" s="169"/>
      <c r="E277" s="25" t="s">
        <v>9</v>
      </c>
      <c r="F277" s="40"/>
      <c r="G277" s="172"/>
      <c r="H277" s="172"/>
      <c r="I277" s="173"/>
      <c r="J277" s="180"/>
      <c r="K277" s="172"/>
      <c r="L277" s="172"/>
      <c r="M277" s="172"/>
      <c r="N277" s="172"/>
      <c r="O277" s="25" t="s">
        <v>9</v>
      </c>
      <c r="P277" s="37" t="s">
        <v>9</v>
      </c>
      <c r="Q277" s="93"/>
      <c r="R277" s="16"/>
    </row>
    <row r="278" spans="1:18" s="13" customFormat="1" ht="26.25" customHeight="1" thickBot="1" x14ac:dyDescent="0.25">
      <c r="A278" s="250"/>
      <c r="B278" s="103" t="s">
        <v>39</v>
      </c>
      <c r="C278" s="90"/>
      <c r="D278" s="181"/>
      <c r="E278" s="91" t="s">
        <v>9</v>
      </c>
      <c r="F278" s="92"/>
      <c r="G278" s="174"/>
      <c r="H278" s="174"/>
      <c r="I278" s="175"/>
      <c r="J278" s="182"/>
      <c r="K278" s="174"/>
      <c r="L278" s="174"/>
      <c r="M278" s="174"/>
      <c r="N278" s="174"/>
      <c r="O278" s="91" t="s">
        <v>9</v>
      </c>
      <c r="P278" s="94" t="s">
        <v>9</v>
      </c>
      <c r="Q278" s="95"/>
      <c r="R278" s="16"/>
    </row>
    <row r="279" spans="1:18" s="13" customFormat="1" ht="6.95" customHeight="1" thickBot="1" x14ac:dyDescent="0.25">
      <c r="A279" s="195"/>
      <c r="B279" s="15"/>
      <c r="C279" s="15"/>
      <c r="D279" s="15"/>
      <c r="E279" s="15"/>
      <c r="F279" s="15"/>
      <c r="G279" s="15"/>
      <c r="H279" s="198"/>
      <c r="I279" s="198"/>
      <c r="J279" s="198"/>
      <c r="K279" s="15"/>
      <c r="L279" s="15"/>
      <c r="M279" s="15"/>
      <c r="N279" s="15"/>
      <c r="O279" s="15"/>
      <c r="P279" s="15"/>
      <c r="Q279" s="15"/>
      <c r="R279" s="16"/>
    </row>
    <row r="280" spans="1:18" s="13" customFormat="1" ht="17.25" customHeight="1" thickBot="1" x14ac:dyDescent="0.25">
      <c r="A280" s="246" t="s">
        <v>241</v>
      </c>
      <c r="B280" s="247"/>
      <c r="C280" s="247"/>
      <c r="D280" s="225" t="s">
        <v>228</v>
      </c>
      <c r="E280" s="225"/>
      <c r="F280" s="225"/>
      <c r="G280" s="111" t="s">
        <v>9</v>
      </c>
      <c r="H280" s="196"/>
      <c r="I280" s="225" t="s">
        <v>229</v>
      </c>
      <c r="J280" s="225"/>
      <c r="K280" s="225"/>
      <c r="L280" s="111" t="s">
        <v>9</v>
      </c>
      <c r="M280" s="15"/>
      <c r="N280" s="15"/>
      <c r="O280" s="15"/>
      <c r="P280" s="15"/>
      <c r="Q280" s="15"/>
      <c r="R280" s="16"/>
    </row>
    <row r="281" spans="1:18" s="13" customFormat="1" ht="6.95" customHeight="1" x14ac:dyDescent="0.2">
      <c r="A281" s="195"/>
      <c r="B281" s="15"/>
      <c r="C281" s="15"/>
      <c r="D281" s="15"/>
      <c r="E281" s="15"/>
      <c r="F281" s="15"/>
      <c r="G281" s="15"/>
      <c r="H281" s="198"/>
      <c r="I281" s="198"/>
      <c r="J281" s="198"/>
      <c r="K281" s="15"/>
      <c r="L281" s="15"/>
      <c r="M281" s="15"/>
      <c r="N281" s="15"/>
      <c r="O281" s="15"/>
      <c r="P281" s="15"/>
      <c r="Q281" s="15"/>
      <c r="R281" s="16"/>
    </row>
    <row r="282" spans="1:18" s="13" customFormat="1" ht="87.6" customHeight="1" x14ac:dyDescent="0.2">
      <c r="A282" s="17" t="s">
        <v>33</v>
      </c>
      <c r="B282" s="259"/>
      <c r="C282" s="260"/>
      <c r="D282" s="260"/>
      <c r="E282" s="261"/>
      <c r="F282" s="198"/>
      <c r="G282" s="198"/>
      <c r="H282" s="198"/>
      <c r="I282" s="198"/>
      <c r="J282" s="198"/>
      <c r="K282" s="15"/>
      <c r="L282" s="15"/>
      <c r="M282" s="15"/>
      <c r="N282" s="15"/>
      <c r="O282" s="15"/>
      <c r="P282" s="15"/>
      <c r="Q282" s="15"/>
      <c r="R282" s="16"/>
    </row>
    <row r="283" spans="1:18" s="13" customFormat="1" ht="6.95" customHeight="1" thickBot="1" x14ac:dyDescent="0.25">
      <c r="A283" s="24"/>
      <c r="B283" s="29"/>
      <c r="C283" s="29"/>
      <c r="D283" s="29"/>
      <c r="E283" s="29"/>
      <c r="F283" s="22"/>
      <c r="G283" s="22"/>
      <c r="H283" s="22"/>
      <c r="I283" s="22"/>
      <c r="J283" s="22"/>
      <c r="K283" s="29"/>
      <c r="L283" s="29"/>
      <c r="M283" s="29"/>
      <c r="N283" s="29"/>
      <c r="O283" s="29"/>
      <c r="P283" s="29"/>
      <c r="Q283" s="29"/>
      <c r="R283" s="23"/>
    </row>
    <row r="284" spans="1:18" s="13" customFormat="1" ht="18.600000000000001" customHeight="1" x14ac:dyDescent="0.2">
      <c r="A284" s="9" t="s">
        <v>49</v>
      </c>
      <c r="B284" s="10"/>
      <c r="C284" s="11"/>
      <c r="D284" s="11"/>
      <c r="E284" s="11"/>
      <c r="F284" s="11"/>
      <c r="G284" s="11"/>
      <c r="H284" s="10"/>
      <c r="I284" s="10"/>
      <c r="J284" s="10"/>
      <c r="K284" s="11"/>
      <c r="L284" s="11"/>
      <c r="M284" s="11"/>
      <c r="N284" s="11"/>
      <c r="O284" s="11"/>
      <c r="P284" s="11"/>
      <c r="Q284" s="11"/>
      <c r="R284" s="12"/>
    </row>
    <row r="285" spans="1:18" s="13" customFormat="1" ht="6.95" customHeight="1" x14ac:dyDescent="0.2">
      <c r="A285" s="14"/>
      <c r="B285" s="87"/>
      <c r="C285" s="15"/>
      <c r="D285" s="15"/>
      <c r="E285" s="15"/>
      <c r="F285" s="15"/>
      <c r="G285" s="15"/>
      <c r="H285" s="87"/>
      <c r="I285" s="87"/>
      <c r="J285" s="87"/>
      <c r="K285" s="15"/>
      <c r="L285" s="15"/>
      <c r="M285" s="15"/>
      <c r="N285" s="15"/>
      <c r="O285" s="15"/>
      <c r="P285" s="15"/>
      <c r="Q285" s="15"/>
      <c r="R285" s="16"/>
    </row>
    <row r="286" spans="1:18" s="13" customFormat="1" ht="28.5" customHeight="1" x14ac:dyDescent="0.2">
      <c r="A286" s="17" t="s">
        <v>0</v>
      </c>
      <c r="B286" s="25" t="s">
        <v>9</v>
      </c>
      <c r="C286" s="197" t="s">
        <v>240</v>
      </c>
      <c r="D286" s="25"/>
      <c r="E286" s="197" t="s">
        <v>1</v>
      </c>
      <c r="F286" s="40"/>
      <c r="G286" s="193"/>
      <c r="H286" s="15"/>
      <c r="I286" s="15"/>
      <c r="J286" s="15"/>
      <c r="K286" s="15"/>
      <c r="L286" s="15"/>
      <c r="M286" s="15"/>
      <c r="N286" s="15"/>
      <c r="O286" s="15"/>
      <c r="P286" s="15"/>
      <c r="Q286" s="15"/>
      <c r="R286" s="16"/>
    </row>
    <row r="287" spans="1:18" s="13" customFormat="1" ht="6.95" customHeight="1" x14ac:dyDescent="0.2">
      <c r="A287" s="14"/>
      <c r="B287" s="198"/>
      <c r="C287" s="15"/>
      <c r="D287" s="15"/>
      <c r="E287" s="15"/>
      <c r="F287" s="15"/>
      <c r="G287" s="15"/>
      <c r="H287" s="15"/>
      <c r="I287" s="15"/>
      <c r="J287" s="15"/>
      <c r="K287" s="15"/>
      <c r="L287" s="15"/>
      <c r="M287" s="15"/>
      <c r="N287" s="15"/>
      <c r="O287" s="15"/>
      <c r="P287" s="15"/>
      <c r="Q287" s="15"/>
      <c r="R287" s="16"/>
    </row>
    <row r="288" spans="1:18" s="13" customFormat="1" ht="30" customHeight="1" x14ac:dyDescent="0.2">
      <c r="A288" s="17" t="s">
        <v>34</v>
      </c>
      <c r="B288" s="25"/>
      <c r="C288" s="15"/>
      <c r="D288" s="15"/>
      <c r="E288" s="193" t="s">
        <v>23</v>
      </c>
      <c r="F288" s="38"/>
      <c r="G288" s="194"/>
      <c r="H288" s="15"/>
      <c r="I288" s="15"/>
      <c r="J288" s="15"/>
      <c r="K288" s="15"/>
      <c r="L288" s="15"/>
      <c r="M288" s="15"/>
      <c r="N288" s="15"/>
      <c r="O288" s="15"/>
      <c r="P288" s="15"/>
      <c r="Q288" s="15"/>
      <c r="R288" s="16"/>
    </row>
    <row r="289" spans="1:18" s="13" customFormat="1" ht="7.5" customHeight="1" x14ac:dyDescent="0.2">
      <c r="A289" s="195"/>
      <c r="B289" s="15"/>
      <c r="C289" s="15"/>
      <c r="D289" s="15"/>
      <c r="E289" s="15"/>
      <c r="F289" s="15"/>
      <c r="G289" s="15"/>
      <c r="H289" s="15"/>
      <c r="I289" s="15"/>
      <c r="J289" s="15"/>
      <c r="K289" s="15"/>
      <c r="L289" s="15"/>
      <c r="M289" s="15"/>
      <c r="N289" s="15"/>
      <c r="O289" s="15"/>
      <c r="P289" s="15"/>
      <c r="Q289" s="15"/>
      <c r="R289" s="16"/>
    </row>
    <row r="290" spans="1:18" s="13" customFormat="1" ht="31.5" customHeight="1" x14ac:dyDescent="0.2">
      <c r="A290" s="17" t="s">
        <v>7</v>
      </c>
      <c r="B290" s="169"/>
      <c r="C290" s="15"/>
      <c r="D290" s="15"/>
      <c r="E290" s="193" t="s">
        <v>32</v>
      </c>
      <c r="F290" s="38"/>
      <c r="G290" s="194"/>
      <c r="H290" s="15"/>
      <c r="I290" s="15"/>
      <c r="J290" s="15"/>
      <c r="K290" s="15"/>
      <c r="L290" s="15"/>
      <c r="M290" s="15"/>
      <c r="N290" s="15"/>
      <c r="O290" s="15"/>
      <c r="P290" s="15"/>
      <c r="Q290" s="15"/>
      <c r="R290" s="16"/>
    </row>
    <row r="291" spans="1:18" s="13" customFormat="1" ht="6.95" customHeight="1" x14ac:dyDescent="0.2">
      <c r="A291" s="195"/>
      <c r="B291" s="15"/>
      <c r="C291" s="198"/>
      <c r="D291" s="198"/>
      <c r="E291" s="15"/>
      <c r="F291" s="244"/>
      <c r="G291" s="245"/>
      <c r="H291" s="15"/>
      <c r="I291" s="15"/>
      <c r="J291" s="15"/>
      <c r="K291" s="15"/>
      <c r="L291" s="15"/>
      <c r="M291" s="15"/>
      <c r="N291" s="15"/>
      <c r="O291" s="15"/>
      <c r="P291" s="15"/>
      <c r="Q291" s="15"/>
      <c r="R291" s="16"/>
    </row>
    <row r="292" spans="1:18" s="13" customFormat="1" ht="29.45" customHeight="1" x14ac:dyDescent="0.2">
      <c r="A292" s="17" t="s">
        <v>8</v>
      </c>
      <c r="B292" s="39"/>
      <c r="C292" s="193" t="s">
        <v>98</v>
      </c>
      <c r="D292" s="39"/>
      <c r="E292" s="193" t="s">
        <v>97</v>
      </c>
      <c r="F292" s="39"/>
      <c r="G292" s="15"/>
      <c r="H292" s="15"/>
      <c r="I292" s="15"/>
      <c r="J292" s="15"/>
      <c r="K292" s="15"/>
      <c r="L292" s="15"/>
      <c r="M292" s="15"/>
      <c r="N292" s="15"/>
      <c r="O292" s="15"/>
      <c r="P292" s="15"/>
      <c r="Q292" s="15"/>
      <c r="R292" s="16"/>
    </row>
    <row r="293" spans="1:18" s="13" customFormat="1" ht="6.95" customHeight="1" x14ac:dyDescent="0.2">
      <c r="A293" s="195"/>
      <c r="B293" s="198"/>
      <c r="C293" s="198"/>
      <c r="D293" s="198"/>
      <c r="E293" s="15"/>
      <c r="F293" s="15"/>
      <c r="G293" s="15"/>
      <c r="H293" s="15"/>
      <c r="I293" s="15"/>
      <c r="J293" s="198"/>
      <c r="K293" s="15"/>
      <c r="L293" s="15"/>
      <c r="M293" s="15"/>
      <c r="N293" s="15"/>
      <c r="O293" s="15"/>
      <c r="P293" s="15"/>
      <c r="Q293" s="15"/>
      <c r="R293" s="16"/>
    </row>
    <row r="294" spans="1:18" s="13" customFormat="1" ht="30" customHeight="1" x14ac:dyDescent="0.2">
      <c r="A294" s="17" t="s">
        <v>14</v>
      </c>
      <c r="B294" s="25"/>
      <c r="C294" s="193" t="s">
        <v>99</v>
      </c>
      <c r="D294" s="39"/>
      <c r="E294" s="193" t="s">
        <v>100</v>
      </c>
      <c r="F294" s="39"/>
      <c r="G294" s="15"/>
      <c r="H294" s="15"/>
      <c r="I294" s="15"/>
      <c r="J294" s="15"/>
      <c r="K294" s="15"/>
      <c r="L294" s="15"/>
      <c r="M294" s="15"/>
      <c r="N294" s="15"/>
      <c r="O294" s="15"/>
      <c r="P294" s="15"/>
      <c r="Q294" s="15"/>
      <c r="R294" s="16"/>
    </row>
    <row r="295" spans="1:18" s="13" customFormat="1" ht="6.95" customHeight="1" x14ac:dyDescent="0.2">
      <c r="A295" s="195"/>
      <c r="B295" s="15"/>
      <c r="C295" s="198"/>
      <c r="D295" s="198"/>
      <c r="E295" s="198"/>
      <c r="F295" s="198"/>
      <c r="G295" s="15"/>
      <c r="H295" s="15"/>
      <c r="I295" s="15"/>
      <c r="J295" s="198"/>
      <c r="K295" s="15"/>
      <c r="L295" s="15"/>
      <c r="M295" s="15"/>
      <c r="N295" s="15"/>
      <c r="O295" s="15"/>
      <c r="P295" s="15"/>
      <c r="Q295" s="15"/>
      <c r="R295" s="16"/>
    </row>
    <row r="296" spans="1:18" s="13" customFormat="1" ht="28.5" customHeight="1" x14ac:dyDescent="0.2">
      <c r="A296" s="17" t="s">
        <v>15</v>
      </c>
      <c r="B296" s="25"/>
      <c r="C296" s="193" t="s">
        <v>36</v>
      </c>
      <c r="D296" s="39" t="s">
        <v>9</v>
      </c>
      <c r="E296" s="193" t="s">
        <v>101</v>
      </c>
      <c r="F296" s="39" t="s">
        <v>9</v>
      </c>
      <c r="G296" s="15"/>
      <c r="H296" s="15"/>
      <c r="I296" s="15"/>
      <c r="J296" s="15"/>
      <c r="K296" s="15"/>
      <c r="L296" s="15"/>
      <c r="M296" s="15"/>
      <c r="N296" s="15"/>
      <c r="O296" s="15"/>
      <c r="P296" s="15"/>
      <c r="Q296" s="15"/>
      <c r="R296" s="16"/>
    </row>
    <row r="297" spans="1:18" s="13" customFormat="1" ht="6.95" customHeight="1" thickBot="1" x14ac:dyDescent="0.25">
      <c r="A297" s="195"/>
      <c r="B297" s="15"/>
      <c r="C297" s="15"/>
      <c r="D297" s="15"/>
      <c r="E297" s="15"/>
      <c r="F297" s="15"/>
      <c r="G297" s="15"/>
      <c r="H297" s="198"/>
      <c r="I297" s="198"/>
      <c r="J297" s="198"/>
      <c r="K297" s="15"/>
      <c r="L297" s="15"/>
      <c r="M297" s="15"/>
      <c r="N297" s="15"/>
      <c r="O297" s="15"/>
      <c r="P297" s="15"/>
      <c r="Q297" s="15"/>
      <c r="R297" s="16"/>
    </row>
    <row r="298" spans="1:18" s="13" customFormat="1" ht="12.75" x14ac:dyDescent="0.2">
      <c r="A298" s="195"/>
      <c r="B298" s="15"/>
      <c r="C298" s="239" t="s">
        <v>13</v>
      </c>
      <c r="D298" s="240"/>
      <c r="E298" s="240"/>
      <c r="F298" s="240"/>
      <c r="G298" s="240"/>
      <c r="H298" s="240"/>
      <c r="I298" s="241"/>
      <c r="J298" s="239" t="s">
        <v>89</v>
      </c>
      <c r="K298" s="240"/>
      <c r="L298" s="240"/>
      <c r="M298" s="240"/>
      <c r="N298" s="240"/>
      <c r="O298" s="240"/>
      <c r="P298" s="240"/>
      <c r="Q298" s="241"/>
      <c r="R298" s="16"/>
    </row>
    <row r="299" spans="1:18" s="13" customFormat="1" ht="51.75" thickBot="1" x14ac:dyDescent="0.25">
      <c r="A299" s="195"/>
      <c r="B299" s="110"/>
      <c r="C299" s="19" t="s">
        <v>6</v>
      </c>
      <c r="D299" s="20" t="s">
        <v>19</v>
      </c>
      <c r="E299" s="20" t="s">
        <v>18</v>
      </c>
      <c r="F299" s="20" t="s">
        <v>3</v>
      </c>
      <c r="G299" s="20" t="s">
        <v>22</v>
      </c>
      <c r="H299" s="20" t="s">
        <v>87</v>
      </c>
      <c r="I299" s="96" t="s">
        <v>88</v>
      </c>
      <c r="J299" s="19" t="s">
        <v>27</v>
      </c>
      <c r="K299" s="20" t="s">
        <v>28</v>
      </c>
      <c r="L299" s="20" t="s">
        <v>29</v>
      </c>
      <c r="M299" s="20" t="s">
        <v>20</v>
      </c>
      <c r="N299" s="20" t="s">
        <v>4</v>
      </c>
      <c r="O299" s="20" t="s">
        <v>242</v>
      </c>
      <c r="P299" s="20" t="s">
        <v>255</v>
      </c>
      <c r="Q299" s="96" t="s">
        <v>24</v>
      </c>
      <c r="R299" s="16"/>
    </row>
    <row r="300" spans="1:18" s="13" customFormat="1" ht="26.25" customHeight="1" x14ac:dyDescent="0.2">
      <c r="A300" s="248" t="s">
        <v>227</v>
      </c>
      <c r="B300" s="97" t="s">
        <v>37</v>
      </c>
      <c r="C300" s="98"/>
      <c r="D300" s="178"/>
      <c r="E300" s="99" t="s">
        <v>9</v>
      </c>
      <c r="F300" s="100"/>
      <c r="G300" s="170"/>
      <c r="H300" s="170"/>
      <c r="I300" s="171"/>
      <c r="J300" s="179"/>
      <c r="K300" s="170"/>
      <c r="L300" s="170"/>
      <c r="M300" s="170"/>
      <c r="N300" s="170"/>
      <c r="O300" s="99" t="s">
        <v>9</v>
      </c>
      <c r="P300" s="101" t="s">
        <v>9</v>
      </c>
      <c r="Q300" s="102"/>
      <c r="R300" s="16"/>
    </row>
    <row r="301" spans="1:18" s="13" customFormat="1" ht="26.25" customHeight="1" x14ac:dyDescent="0.2">
      <c r="A301" s="249"/>
      <c r="B301" s="88" t="s">
        <v>38</v>
      </c>
      <c r="C301" s="89"/>
      <c r="D301" s="169"/>
      <c r="E301" s="25" t="s">
        <v>9</v>
      </c>
      <c r="F301" s="40"/>
      <c r="G301" s="172"/>
      <c r="H301" s="172"/>
      <c r="I301" s="173"/>
      <c r="J301" s="180"/>
      <c r="K301" s="172"/>
      <c r="L301" s="172"/>
      <c r="M301" s="172"/>
      <c r="N301" s="172"/>
      <c r="O301" s="25" t="s">
        <v>9</v>
      </c>
      <c r="P301" s="37" t="s">
        <v>9</v>
      </c>
      <c r="Q301" s="93"/>
      <c r="R301" s="16"/>
    </row>
    <row r="302" spans="1:18" s="13" customFormat="1" ht="26.25" customHeight="1" thickBot="1" x14ac:dyDescent="0.25">
      <c r="A302" s="250"/>
      <c r="B302" s="103" t="s">
        <v>39</v>
      </c>
      <c r="C302" s="90"/>
      <c r="D302" s="181"/>
      <c r="E302" s="91" t="s">
        <v>9</v>
      </c>
      <c r="F302" s="92"/>
      <c r="G302" s="174"/>
      <c r="H302" s="174"/>
      <c r="I302" s="175"/>
      <c r="J302" s="182"/>
      <c r="K302" s="174"/>
      <c r="L302" s="174"/>
      <c r="M302" s="174"/>
      <c r="N302" s="174"/>
      <c r="O302" s="91" t="s">
        <v>9</v>
      </c>
      <c r="P302" s="94" t="s">
        <v>9</v>
      </c>
      <c r="Q302" s="95"/>
      <c r="R302" s="16"/>
    </row>
    <row r="303" spans="1:18" s="13" customFormat="1" ht="26.25" customHeight="1" x14ac:dyDescent="0.2">
      <c r="A303" s="249" t="s">
        <v>35</v>
      </c>
      <c r="B303" s="104" t="s">
        <v>37</v>
      </c>
      <c r="C303" s="105"/>
      <c r="D303" s="183"/>
      <c r="E303" s="106" t="s">
        <v>9</v>
      </c>
      <c r="F303" s="107"/>
      <c r="G303" s="176"/>
      <c r="H303" s="176"/>
      <c r="I303" s="177"/>
      <c r="J303" s="184"/>
      <c r="K303" s="176"/>
      <c r="L303" s="176"/>
      <c r="M303" s="176"/>
      <c r="N303" s="176"/>
      <c r="O303" s="106" t="s">
        <v>9</v>
      </c>
      <c r="P303" s="108" t="s">
        <v>9</v>
      </c>
      <c r="Q303" s="109"/>
      <c r="R303" s="16"/>
    </row>
    <row r="304" spans="1:18" s="13" customFormat="1" ht="26.25" customHeight="1" x14ac:dyDescent="0.2">
      <c r="A304" s="249"/>
      <c r="B304" s="88" t="s">
        <v>38</v>
      </c>
      <c r="C304" s="89"/>
      <c r="D304" s="169"/>
      <c r="E304" s="25" t="s">
        <v>9</v>
      </c>
      <c r="F304" s="40"/>
      <c r="G304" s="172"/>
      <c r="H304" s="172"/>
      <c r="I304" s="173"/>
      <c r="J304" s="180"/>
      <c r="K304" s="172"/>
      <c r="L304" s="172"/>
      <c r="M304" s="172"/>
      <c r="N304" s="172"/>
      <c r="O304" s="25" t="s">
        <v>9</v>
      </c>
      <c r="P304" s="37" t="s">
        <v>9</v>
      </c>
      <c r="Q304" s="93"/>
      <c r="R304" s="16"/>
    </row>
    <row r="305" spans="1:18" s="13" customFormat="1" ht="26.25" customHeight="1" thickBot="1" x14ac:dyDescent="0.25">
      <c r="A305" s="250"/>
      <c r="B305" s="103" t="s">
        <v>39</v>
      </c>
      <c r="C305" s="90"/>
      <c r="D305" s="181"/>
      <c r="E305" s="91" t="s">
        <v>9</v>
      </c>
      <c r="F305" s="92"/>
      <c r="G305" s="174"/>
      <c r="H305" s="174"/>
      <c r="I305" s="175"/>
      <c r="J305" s="182"/>
      <c r="K305" s="174"/>
      <c r="L305" s="174"/>
      <c r="M305" s="174"/>
      <c r="N305" s="174"/>
      <c r="O305" s="91" t="s">
        <v>9</v>
      </c>
      <c r="P305" s="94" t="s">
        <v>9</v>
      </c>
      <c r="Q305" s="95"/>
      <c r="R305" s="16"/>
    </row>
    <row r="306" spans="1:18" s="13" customFormat="1" ht="6.95" customHeight="1" thickBot="1" x14ac:dyDescent="0.25">
      <c r="A306" s="195"/>
      <c r="B306" s="15"/>
      <c r="C306" s="15"/>
      <c r="D306" s="15"/>
      <c r="E306" s="15"/>
      <c r="F306" s="15"/>
      <c r="G306" s="15"/>
      <c r="H306" s="198"/>
      <c r="I306" s="198"/>
      <c r="J306" s="198"/>
      <c r="K306" s="15"/>
      <c r="L306" s="15"/>
      <c r="M306" s="15"/>
      <c r="N306" s="15"/>
      <c r="O306" s="15"/>
      <c r="P306" s="15"/>
      <c r="Q306" s="15"/>
      <c r="R306" s="16"/>
    </row>
    <row r="307" spans="1:18" s="13" customFormat="1" ht="17.25" customHeight="1" thickBot="1" x14ac:dyDescent="0.25">
      <c r="A307" s="246" t="s">
        <v>241</v>
      </c>
      <c r="B307" s="247"/>
      <c r="C307" s="247"/>
      <c r="D307" s="225" t="s">
        <v>228</v>
      </c>
      <c r="E307" s="225"/>
      <c r="F307" s="225"/>
      <c r="G307" s="111" t="s">
        <v>9</v>
      </c>
      <c r="H307" s="196"/>
      <c r="I307" s="225" t="s">
        <v>229</v>
      </c>
      <c r="J307" s="225"/>
      <c r="K307" s="225"/>
      <c r="L307" s="111" t="s">
        <v>9</v>
      </c>
      <c r="M307" s="15"/>
      <c r="N307" s="15"/>
      <c r="O307" s="15"/>
      <c r="P307" s="15"/>
      <c r="Q307" s="15"/>
      <c r="R307" s="16"/>
    </row>
    <row r="308" spans="1:18" s="13" customFormat="1" ht="6.95" customHeight="1" x14ac:dyDescent="0.2">
      <c r="A308" s="195"/>
      <c r="B308" s="15"/>
      <c r="C308" s="15"/>
      <c r="D308" s="15"/>
      <c r="E308" s="15"/>
      <c r="F308" s="15"/>
      <c r="G308" s="15"/>
      <c r="H308" s="198"/>
      <c r="I308" s="198"/>
      <c r="J308" s="198"/>
      <c r="K308" s="15"/>
      <c r="L308" s="15"/>
      <c r="M308" s="15"/>
      <c r="N308" s="15"/>
      <c r="O308" s="15"/>
      <c r="P308" s="15"/>
      <c r="Q308" s="15"/>
      <c r="R308" s="16"/>
    </row>
    <row r="309" spans="1:18" s="13" customFormat="1" ht="87.6" customHeight="1" x14ac:dyDescent="0.2">
      <c r="A309" s="17" t="s">
        <v>33</v>
      </c>
      <c r="B309" s="259"/>
      <c r="C309" s="260"/>
      <c r="D309" s="260"/>
      <c r="E309" s="261"/>
      <c r="F309" s="198"/>
      <c r="G309" s="198"/>
      <c r="H309" s="198"/>
      <c r="I309" s="198"/>
      <c r="J309" s="198"/>
      <c r="K309" s="15"/>
      <c r="L309" s="15"/>
      <c r="M309" s="15"/>
      <c r="N309" s="15"/>
      <c r="O309" s="15"/>
      <c r="P309" s="15"/>
      <c r="Q309" s="15"/>
      <c r="R309" s="16"/>
    </row>
    <row r="310" spans="1:18" s="13" customFormat="1" ht="6.95" customHeight="1" thickBot="1" x14ac:dyDescent="0.25">
      <c r="A310" s="24"/>
      <c r="B310" s="29"/>
      <c r="C310" s="29"/>
      <c r="D310" s="29"/>
      <c r="E310" s="29"/>
      <c r="F310" s="22"/>
      <c r="G310" s="22"/>
      <c r="H310" s="22"/>
      <c r="I310" s="22"/>
      <c r="J310" s="22"/>
      <c r="K310" s="29"/>
      <c r="L310" s="29"/>
      <c r="M310" s="29"/>
      <c r="N310" s="29"/>
      <c r="O310" s="29"/>
      <c r="P310" s="29"/>
      <c r="Q310" s="29"/>
      <c r="R310" s="23"/>
    </row>
    <row r="311" spans="1:18" s="13" customFormat="1" ht="18.600000000000001" customHeight="1" x14ac:dyDescent="0.2">
      <c r="A311" s="9" t="s">
        <v>50</v>
      </c>
      <c r="B311" s="10"/>
      <c r="C311" s="11"/>
      <c r="D311" s="11"/>
      <c r="E311" s="11"/>
      <c r="F311" s="11"/>
      <c r="G311" s="11"/>
      <c r="H311" s="10"/>
      <c r="I311" s="10"/>
      <c r="J311" s="10"/>
      <c r="K311" s="11"/>
      <c r="L311" s="11"/>
      <c r="M311" s="11"/>
      <c r="N311" s="11"/>
      <c r="O311" s="11"/>
      <c r="P311" s="11"/>
      <c r="Q311" s="11"/>
      <c r="R311" s="12"/>
    </row>
    <row r="312" spans="1:18" s="13" customFormat="1" ht="6.95" customHeight="1" x14ac:dyDescent="0.2">
      <c r="A312" s="14"/>
      <c r="B312" s="87"/>
      <c r="C312" s="15"/>
      <c r="D312" s="15"/>
      <c r="E312" s="15"/>
      <c r="F312" s="15"/>
      <c r="G312" s="15"/>
      <c r="H312" s="87"/>
      <c r="I312" s="87"/>
      <c r="J312" s="87"/>
      <c r="K312" s="15"/>
      <c r="L312" s="15"/>
      <c r="M312" s="15"/>
      <c r="N312" s="15"/>
      <c r="O312" s="15"/>
      <c r="P312" s="15"/>
      <c r="Q312" s="15"/>
      <c r="R312" s="16"/>
    </row>
    <row r="313" spans="1:18" s="13" customFormat="1" ht="28.5" customHeight="1" x14ac:dyDescent="0.2">
      <c r="A313" s="17" t="s">
        <v>0</v>
      </c>
      <c r="B313" s="25" t="s">
        <v>9</v>
      </c>
      <c r="C313" s="197" t="s">
        <v>240</v>
      </c>
      <c r="D313" s="25"/>
      <c r="E313" s="197" t="s">
        <v>1</v>
      </c>
      <c r="F313" s="40"/>
      <c r="G313" s="193"/>
      <c r="H313" s="15"/>
      <c r="I313" s="15"/>
      <c r="J313" s="15"/>
      <c r="K313" s="15"/>
      <c r="L313" s="15"/>
      <c r="M313" s="15"/>
      <c r="N313" s="15"/>
      <c r="O313" s="15"/>
      <c r="P313" s="15"/>
      <c r="Q313" s="15"/>
      <c r="R313" s="16"/>
    </row>
    <row r="314" spans="1:18" s="13" customFormat="1" ht="6.95" customHeight="1" x14ac:dyDescent="0.2">
      <c r="A314" s="14"/>
      <c r="B314" s="198"/>
      <c r="C314" s="15"/>
      <c r="D314" s="15"/>
      <c r="E314" s="15"/>
      <c r="F314" s="15"/>
      <c r="G314" s="15"/>
      <c r="H314" s="15"/>
      <c r="I314" s="15"/>
      <c r="J314" s="15"/>
      <c r="K314" s="15"/>
      <c r="L314" s="15"/>
      <c r="M314" s="15"/>
      <c r="N314" s="15"/>
      <c r="O314" s="15"/>
      <c r="P314" s="15"/>
      <c r="Q314" s="15"/>
      <c r="R314" s="16"/>
    </row>
    <row r="315" spans="1:18" s="13" customFormat="1" ht="30" customHeight="1" x14ac:dyDescent="0.2">
      <c r="A315" s="17" t="s">
        <v>34</v>
      </c>
      <c r="B315" s="25"/>
      <c r="C315" s="15"/>
      <c r="D315" s="15"/>
      <c r="E315" s="193" t="s">
        <v>23</v>
      </c>
      <c r="F315" s="38"/>
      <c r="G315" s="194"/>
      <c r="H315" s="15"/>
      <c r="I315" s="15"/>
      <c r="J315" s="15"/>
      <c r="K315" s="15"/>
      <c r="L315" s="15"/>
      <c r="M315" s="15"/>
      <c r="N315" s="15"/>
      <c r="O315" s="15"/>
      <c r="P315" s="15"/>
      <c r="Q315" s="15"/>
      <c r="R315" s="16"/>
    </row>
    <row r="316" spans="1:18" s="13" customFormat="1" ht="7.5" customHeight="1" x14ac:dyDescent="0.2">
      <c r="A316" s="195"/>
      <c r="B316" s="15"/>
      <c r="C316" s="15"/>
      <c r="D316" s="15"/>
      <c r="E316" s="15"/>
      <c r="F316" s="15"/>
      <c r="G316" s="15"/>
      <c r="H316" s="15"/>
      <c r="I316" s="15"/>
      <c r="J316" s="15"/>
      <c r="K316" s="15"/>
      <c r="L316" s="15"/>
      <c r="M316" s="15"/>
      <c r="N316" s="15"/>
      <c r="O316" s="15"/>
      <c r="P316" s="15"/>
      <c r="Q316" s="15"/>
      <c r="R316" s="16"/>
    </row>
    <row r="317" spans="1:18" s="13" customFormat="1" ht="31.5" customHeight="1" x14ac:dyDescent="0.2">
      <c r="A317" s="17" t="s">
        <v>7</v>
      </c>
      <c r="B317" s="169"/>
      <c r="C317" s="15"/>
      <c r="D317" s="15"/>
      <c r="E317" s="193" t="s">
        <v>32</v>
      </c>
      <c r="F317" s="38"/>
      <c r="G317" s="194"/>
      <c r="H317" s="15"/>
      <c r="I317" s="15"/>
      <c r="J317" s="15"/>
      <c r="K317" s="15"/>
      <c r="L317" s="15"/>
      <c r="M317" s="15"/>
      <c r="N317" s="15"/>
      <c r="O317" s="15"/>
      <c r="P317" s="15"/>
      <c r="Q317" s="15"/>
      <c r="R317" s="16"/>
    </row>
    <row r="318" spans="1:18" s="13" customFormat="1" ht="6.95" customHeight="1" x14ac:dyDescent="0.2">
      <c r="A318" s="195"/>
      <c r="B318" s="15"/>
      <c r="C318" s="198"/>
      <c r="D318" s="198"/>
      <c r="E318" s="15"/>
      <c r="F318" s="244"/>
      <c r="G318" s="245"/>
      <c r="H318" s="15"/>
      <c r="I318" s="15"/>
      <c r="J318" s="15"/>
      <c r="K318" s="15"/>
      <c r="L318" s="15"/>
      <c r="M318" s="15"/>
      <c r="N318" s="15"/>
      <c r="O318" s="15"/>
      <c r="P318" s="15"/>
      <c r="Q318" s="15"/>
      <c r="R318" s="16"/>
    </row>
    <row r="319" spans="1:18" s="13" customFormat="1" ht="29.45" customHeight="1" x14ac:dyDescent="0.2">
      <c r="A319" s="17" t="s">
        <v>8</v>
      </c>
      <c r="B319" s="39"/>
      <c r="C319" s="193" t="s">
        <v>98</v>
      </c>
      <c r="D319" s="39"/>
      <c r="E319" s="193" t="s">
        <v>97</v>
      </c>
      <c r="F319" s="39"/>
      <c r="G319" s="15"/>
      <c r="H319" s="15"/>
      <c r="I319" s="15"/>
      <c r="J319" s="15"/>
      <c r="K319" s="15"/>
      <c r="L319" s="15"/>
      <c r="M319" s="15"/>
      <c r="N319" s="15"/>
      <c r="O319" s="15"/>
      <c r="P319" s="15"/>
      <c r="Q319" s="15"/>
      <c r="R319" s="16"/>
    </row>
    <row r="320" spans="1:18" s="13" customFormat="1" ht="6.95" customHeight="1" x14ac:dyDescent="0.2">
      <c r="A320" s="195"/>
      <c r="B320" s="198"/>
      <c r="C320" s="198"/>
      <c r="D320" s="198"/>
      <c r="E320" s="15"/>
      <c r="F320" s="15"/>
      <c r="G320" s="15"/>
      <c r="H320" s="15"/>
      <c r="I320" s="15"/>
      <c r="J320" s="198"/>
      <c r="K320" s="15"/>
      <c r="L320" s="15"/>
      <c r="M320" s="15"/>
      <c r="N320" s="15"/>
      <c r="O320" s="15"/>
      <c r="P320" s="15"/>
      <c r="Q320" s="15"/>
      <c r="R320" s="16"/>
    </row>
    <row r="321" spans="1:18" s="13" customFormat="1" ht="30" customHeight="1" x14ac:dyDescent="0.2">
      <c r="A321" s="17" t="s">
        <v>14</v>
      </c>
      <c r="B321" s="25"/>
      <c r="C321" s="193" t="s">
        <v>99</v>
      </c>
      <c r="D321" s="39"/>
      <c r="E321" s="193" t="s">
        <v>100</v>
      </c>
      <c r="F321" s="39"/>
      <c r="G321" s="15"/>
      <c r="H321" s="15"/>
      <c r="I321" s="15"/>
      <c r="J321" s="15"/>
      <c r="K321" s="15"/>
      <c r="L321" s="15"/>
      <c r="M321" s="15"/>
      <c r="N321" s="15"/>
      <c r="O321" s="15"/>
      <c r="P321" s="15"/>
      <c r="Q321" s="15"/>
      <c r="R321" s="16"/>
    </row>
    <row r="322" spans="1:18" s="13" customFormat="1" ht="6.95" customHeight="1" x14ac:dyDescent="0.2">
      <c r="A322" s="195"/>
      <c r="B322" s="15"/>
      <c r="C322" s="198"/>
      <c r="D322" s="198"/>
      <c r="E322" s="198"/>
      <c r="F322" s="198"/>
      <c r="G322" s="15"/>
      <c r="H322" s="15"/>
      <c r="I322" s="15"/>
      <c r="J322" s="198"/>
      <c r="K322" s="15"/>
      <c r="L322" s="15"/>
      <c r="M322" s="15"/>
      <c r="N322" s="15"/>
      <c r="O322" s="15"/>
      <c r="P322" s="15"/>
      <c r="Q322" s="15"/>
      <c r="R322" s="16"/>
    </row>
    <row r="323" spans="1:18" s="13" customFormat="1" ht="28.5" customHeight="1" x14ac:dyDescent="0.2">
      <c r="A323" s="17" t="s">
        <v>15</v>
      </c>
      <c r="B323" s="25"/>
      <c r="C323" s="193" t="s">
        <v>36</v>
      </c>
      <c r="D323" s="39" t="s">
        <v>9</v>
      </c>
      <c r="E323" s="193" t="s">
        <v>101</v>
      </c>
      <c r="F323" s="39" t="s">
        <v>9</v>
      </c>
      <c r="G323" s="15"/>
      <c r="H323" s="15"/>
      <c r="I323" s="15"/>
      <c r="J323" s="15"/>
      <c r="K323" s="15"/>
      <c r="L323" s="15"/>
      <c r="M323" s="15"/>
      <c r="N323" s="15"/>
      <c r="O323" s="15"/>
      <c r="P323" s="15"/>
      <c r="Q323" s="15"/>
      <c r="R323" s="16"/>
    </row>
    <row r="324" spans="1:18" s="13" customFormat="1" ht="6.95" customHeight="1" thickBot="1" x14ac:dyDescent="0.25">
      <c r="A324" s="195"/>
      <c r="B324" s="15"/>
      <c r="C324" s="15"/>
      <c r="D324" s="15"/>
      <c r="E324" s="15"/>
      <c r="F324" s="15"/>
      <c r="G324" s="15"/>
      <c r="H324" s="198"/>
      <c r="I324" s="198"/>
      <c r="J324" s="198"/>
      <c r="K324" s="15"/>
      <c r="L324" s="15"/>
      <c r="M324" s="15"/>
      <c r="N324" s="15"/>
      <c r="O324" s="15"/>
      <c r="P324" s="15"/>
      <c r="Q324" s="15"/>
      <c r="R324" s="16"/>
    </row>
    <row r="325" spans="1:18" s="13" customFormat="1" ht="12.75" x14ac:dyDescent="0.2">
      <c r="A325" s="195"/>
      <c r="B325" s="15"/>
      <c r="C325" s="239" t="s">
        <v>13</v>
      </c>
      <c r="D325" s="240"/>
      <c r="E325" s="240"/>
      <c r="F325" s="240"/>
      <c r="G325" s="240"/>
      <c r="H325" s="240"/>
      <c r="I325" s="241"/>
      <c r="J325" s="239" t="s">
        <v>89</v>
      </c>
      <c r="K325" s="240"/>
      <c r="L325" s="240"/>
      <c r="M325" s="240"/>
      <c r="N325" s="240"/>
      <c r="O325" s="240"/>
      <c r="P325" s="240"/>
      <c r="Q325" s="241"/>
      <c r="R325" s="16"/>
    </row>
    <row r="326" spans="1:18" s="13" customFormat="1" ht="51.75" thickBot="1" x14ac:dyDescent="0.25">
      <c r="A326" s="195"/>
      <c r="B326" s="110"/>
      <c r="C326" s="19" t="s">
        <v>6</v>
      </c>
      <c r="D326" s="20" t="s">
        <v>19</v>
      </c>
      <c r="E326" s="20" t="s">
        <v>18</v>
      </c>
      <c r="F326" s="20" t="s">
        <v>3</v>
      </c>
      <c r="G326" s="20" t="s">
        <v>22</v>
      </c>
      <c r="H326" s="20" t="s">
        <v>87</v>
      </c>
      <c r="I326" s="96" t="s">
        <v>88</v>
      </c>
      <c r="J326" s="19" t="s">
        <v>27</v>
      </c>
      <c r="K326" s="20" t="s">
        <v>28</v>
      </c>
      <c r="L326" s="20" t="s">
        <v>29</v>
      </c>
      <c r="M326" s="20" t="s">
        <v>20</v>
      </c>
      <c r="N326" s="20" t="s">
        <v>4</v>
      </c>
      <c r="O326" s="20" t="s">
        <v>242</v>
      </c>
      <c r="P326" s="20" t="s">
        <v>255</v>
      </c>
      <c r="Q326" s="96" t="s">
        <v>24</v>
      </c>
      <c r="R326" s="16"/>
    </row>
    <row r="327" spans="1:18" s="13" customFormat="1" ht="26.25" customHeight="1" x14ac:dyDescent="0.2">
      <c r="A327" s="248" t="s">
        <v>227</v>
      </c>
      <c r="B327" s="97" t="s">
        <v>37</v>
      </c>
      <c r="C327" s="98"/>
      <c r="D327" s="178"/>
      <c r="E327" s="99" t="s">
        <v>9</v>
      </c>
      <c r="F327" s="100"/>
      <c r="G327" s="170"/>
      <c r="H327" s="170"/>
      <c r="I327" s="171"/>
      <c r="J327" s="179"/>
      <c r="K327" s="170"/>
      <c r="L327" s="170"/>
      <c r="M327" s="170"/>
      <c r="N327" s="170"/>
      <c r="O327" s="99" t="s">
        <v>9</v>
      </c>
      <c r="P327" s="101" t="s">
        <v>9</v>
      </c>
      <c r="Q327" s="102"/>
      <c r="R327" s="16"/>
    </row>
    <row r="328" spans="1:18" s="13" customFormat="1" ht="26.25" customHeight="1" x14ac:dyDescent="0.2">
      <c r="A328" s="249"/>
      <c r="B328" s="88" t="s">
        <v>38</v>
      </c>
      <c r="C328" s="89"/>
      <c r="D328" s="169"/>
      <c r="E328" s="25" t="s">
        <v>9</v>
      </c>
      <c r="F328" s="40"/>
      <c r="G328" s="172"/>
      <c r="H328" s="172"/>
      <c r="I328" s="173"/>
      <c r="J328" s="180"/>
      <c r="K328" s="172"/>
      <c r="L328" s="172"/>
      <c r="M328" s="172"/>
      <c r="N328" s="172"/>
      <c r="O328" s="25" t="s">
        <v>9</v>
      </c>
      <c r="P328" s="37" t="s">
        <v>9</v>
      </c>
      <c r="Q328" s="93"/>
      <c r="R328" s="16"/>
    </row>
    <row r="329" spans="1:18" s="13" customFormat="1" ht="26.25" customHeight="1" thickBot="1" x14ac:dyDescent="0.25">
      <c r="A329" s="250"/>
      <c r="B329" s="103" t="s">
        <v>39</v>
      </c>
      <c r="C329" s="90"/>
      <c r="D329" s="181"/>
      <c r="E329" s="91" t="s">
        <v>9</v>
      </c>
      <c r="F329" s="92"/>
      <c r="G329" s="174"/>
      <c r="H329" s="174"/>
      <c r="I329" s="175"/>
      <c r="J329" s="182"/>
      <c r="K329" s="174"/>
      <c r="L329" s="174"/>
      <c r="M329" s="174"/>
      <c r="N329" s="174"/>
      <c r="O329" s="91" t="s">
        <v>9</v>
      </c>
      <c r="P329" s="94" t="s">
        <v>9</v>
      </c>
      <c r="Q329" s="95"/>
      <c r="R329" s="16"/>
    </row>
    <row r="330" spans="1:18" s="13" customFormat="1" ht="26.25" customHeight="1" x14ac:dyDescent="0.2">
      <c r="A330" s="249" t="s">
        <v>35</v>
      </c>
      <c r="B330" s="104" t="s">
        <v>37</v>
      </c>
      <c r="C330" s="105"/>
      <c r="D330" s="183"/>
      <c r="E330" s="106" t="s">
        <v>9</v>
      </c>
      <c r="F330" s="107"/>
      <c r="G330" s="176"/>
      <c r="H330" s="176"/>
      <c r="I330" s="177"/>
      <c r="J330" s="184"/>
      <c r="K330" s="176"/>
      <c r="L330" s="176"/>
      <c r="M330" s="176"/>
      <c r="N330" s="176"/>
      <c r="O330" s="106" t="s">
        <v>9</v>
      </c>
      <c r="P330" s="108" t="s">
        <v>9</v>
      </c>
      <c r="Q330" s="109"/>
      <c r="R330" s="16"/>
    </row>
    <row r="331" spans="1:18" s="13" customFormat="1" ht="26.25" customHeight="1" x14ac:dyDescent="0.2">
      <c r="A331" s="249"/>
      <c r="B331" s="88" t="s">
        <v>38</v>
      </c>
      <c r="C331" s="89"/>
      <c r="D331" s="169"/>
      <c r="E331" s="25" t="s">
        <v>9</v>
      </c>
      <c r="F331" s="40"/>
      <c r="G331" s="172"/>
      <c r="H331" s="172"/>
      <c r="I331" s="173"/>
      <c r="J331" s="180"/>
      <c r="K331" s="172"/>
      <c r="L331" s="172"/>
      <c r="M331" s="172"/>
      <c r="N331" s="172"/>
      <c r="O331" s="25" t="s">
        <v>9</v>
      </c>
      <c r="P331" s="37" t="s">
        <v>9</v>
      </c>
      <c r="Q331" s="93"/>
      <c r="R331" s="16"/>
    </row>
    <row r="332" spans="1:18" s="13" customFormat="1" ht="26.25" customHeight="1" thickBot="1" x14ac:dyDescent="0.25">
      <c r="A332" s="250"/>
      <c r="B332" s="103" t="s">
        <v>39</v>
      </c>
      <c r="C332" s="90"/>
      <c r="D332" s="181"/>
      <c r="E332" s="91" t="s">
        <v>9</v>
      </c>
      <c r="F332" s="92"/>
      <c r="G332" s="174"/>
      <c r="H332" s="174"/>
      <c r="I332" s="175"/>
      <c r="J332" s="182"/>
      <c r="K332" s="174"/>
      <c r="L332" s="174"/>
      <c r="M332" s="174"/>
      <c r="N332" s="174"/>
      <c r="O332" s="91" t="s">
        <v>9</v>
      </c>
      <c r="P332" s="94" t="s">
        <v>9</v>
      </c>
      <c r="Q332" s="95"/>
      <c r="R332" s="16"/>
    </row>
    <row r="333" spans="1:18" s="13" customFormat="1" ht="6.95" customHeight="1" thickBot="1" x14ac:dyDescent="0.25">
      <c r="A333" s="195"/>
      <c r="B333" s="15"/>
      <c r="C333" s="15"/>
      <c r="D333" s="15"/>
      <c r="E333" s="15"/>
      <c r="F333" s="15"/>
      <c r="G333" s="15"/>
      <c r="H333" s="198"/>
      <c r="I333" s="198"/>
      <c r="J333" s="198"/>
      <c r="K333" s="15"/>
      <c r="L333" s="15"/>
      <c r="M333" s="15"/>
      <c r="N333" s="15"/>
      <c r="O333" s="15"/>
      <c r="P333" s="15"/>
      <c r="Q333" s="15"/>
      <c r="R333" s="16"/>
    </row>
    <row r="334" spans="1:18" s="13" customFormat="1" ht="17.25" customHeight="1" thickBot="1" x14ac:dyDescent="0.25">
      <c r="A334" s="246" t="s">
        <v>241</v>
      </c>
      <c r="B334" s="247"/>
      <c r="C334" s="247"/>
      <c r="D334" s="225" t="s">
        <v>228</v>
      </c>
      <c r="E334" s="225"/>
      <c r="F334" s="225"/>
      <c r="G334" s="111" t="s">
        <v>9</v>
      </c>
      <c r="H334" s="196"/>
      <c r="I334" s="225" t="s">
        <v>229</v>
      </c>
      <c r="J334" s="225"/>
      <c r="K334" s="225"/>
      <c r="L334" s="111" t="s">
        <v>9</v>
      </c>
      <c r="M334" s="15"/>
      <c r="N334" s="15"/>
      <c r="O334" s="15"/>
      <c r="P334" s="15"/>
      <c r="Q334" s="15"/>
      <c r="R334" s="16"/>
    </row>
    <row r="335" spans="1:18" s="13" customFormat="1" ht="6.95" customHeight="1" x14ac:dyDescent="0.2">
      <c r="A335" s="195"/>
      <c r="B335" s="15"/>
      <c r="C335" s="15"/>
      <c r="D335" s="15"/>
      <c r="E335" s="15"/>
      <c r="F335" s="15"/>
      <c r="G335" s="15"/>
      <c r="H335" s="198"/>
      <c r="I335" s="198"/>
      <c r="J335" s="198"/>
      <c r="K335" s="15"/>
      <c r="L335" s="15"/>
      <c r="M335" s="15"/>
      <c r="N335" s="15"/>
      <c r="O335" s="15"/>
      <c r="P335" s="15"/>
      <c r="Q335" s="15"/>
      <c r="R335" s="16"/>
    </row>
    <row r="336" spans="1:18" s="13" customFormat="1" ht="87.6" customHeight="1" x14ac:dyDescent="0.2">
      <c r="A336" s="17" t="s">
        <v>33</v>
      </c>
      <c r="B336" s="259"/>
      <c r="C336" s="260"/>
      <c r="D336" s="260"/>
      <c r="E336" s="261"/>
      <c r="F336" s="198"/>
      <c r="G336" s="198"/>
      <c r="H336" s="198"/>
      <c r="I336" s="198"/>
      <c r="J336" s="198"/>
      <c r="K336" s="15"/>
      <c r="L336" s="15"/>
      <c r="M336" s="15"/>
      <c r="N336" s="15"/>
      <c r="O336" s="15"/>
      <c r="P336" s="15"/>
      <c r="Q336" s="15"/>
      <c r="R336" s="16"/>
    </row>
    <row r="337" spans="1:18" s="13" customFormat="1" ht="6.95" customHeight="1" thickBot="1" x14ac:dyDescent="0.25">
      <c r="A337" s="24"/>
      <c r="B337" s="29"/>
      <c r="C337" s="29"/>
      <c r="D337" s="29"/>
      <c r="E337" s="29"/>
      <c r="F337" s="22"/>
      <c r="G337" s="22"/>
      <c r="H337" s="22"/>
      <c r="I337" s="22"/>
      <c r="J337" s="22"/>
      <c r="K337" s="29"/>
      <c r="L337" s="29"/>
      <c r="M337" s="29"/>
      <c r="N337" s="29"/>
      <c r="O337" s="29"/>
      <c r="P337" s="29"/>
      <c r="Q337" s="29"/>
      <c r="R337" s="23"/>
    </row>
    <row r="338" spans="1:18" s="13" customFormat="1" ht="18.600000000000001" customHeight="1" x14ac:dyDescent="0.2">
      <c r="A338" s="9" t="s">
        <v>51</v>
      </c>
      <c r="B338" s="10"/>
      <c r="C338" s="11"/>
      <c r="D338" s="11"/>
      <c r="E338" s="11"/>
      <c r="F338" s="11"/>
      <c r="G338" s="11"/>
      <c r="H338" s="10"/>
      <c r="I338" s="10"/>
      <c r="J338" s="10"/>
      <c r="K338" s="11"/>
      <c r="L338" s="11"/>
      <c r="M338" s="11"/>
      <c r="N338" s="11"/>
      <c r="O338" s="11"/>
      <c r="P338" s="11"/>
      <c r="Q338" s="11"/>
      <c r="R338" s="12"/>
    </row>
    <row r="339" spans="1:18" s="13" customFormat="1" ht="6.95" customHeight="1" x14ac:dyDescent="0.2">
      <c r="A339" s="14"/>
      <c r="B339" s="87"/>
      <c r="C339" s="15"/>
      <c r="D339" s="15"/>
      <c r="E339" s="15"/>
      <c r="F339" s="15"/>
      <c r="G339" s="15"/>
      <c r="H339" s="87"/>
      <c r="I339" s="87"/>
      <c r="J339" s="87"/>
      <c r="K339" s="15"/>
      <c r="L339" s="15"/>
      <c r="M339" s="15"/>
      <c r="N339" s="15"/>
      <c r="O339" s="15"/>
      <c r="P339" s="15"/>
      <c r="Q339" s="15"/>
      <c r="R339" s="16"/>
    </row>
    <row r="340" spans="1:18" s="13" customFormat="1" ht="28.5" customHeight="1" x14ac:dyDescent="0.2">
      <c r="A340" s="17" t="s">
        <v>0</v>
      </c>
      <c r="B340" s="25" t="s">
        <v>9</v>
      </c>
      <c r="C340" s="197" t="s">
        <v>240</v>
      </c>
      <c r="D340" s="25"/>
      <c r="E340" s="197" t="s">
        <v>1</v>
      </c>
      <c r="F340" s="40"/>
      <c r="G340" s="193"/>
      <c r="H340" s="15"/>
      <c r="I340" s="15"/>
      <c r="J340" s="15"/>
      <c r="K340" s="15"/>
      <c r="L340" s="15"/>
      <c r="M340" s="15"/>
      <c r="N340" s="15"/>
      <c r="O340" s="15"/>
      <c r="P340" s="15"/>
      <c r="Q340" s="15"/>
      <c r="R340" s="16"/>
    </row>
    <row r="341" spans="1:18" s="13" customFormat="1" ht="6.95" customHeight="1" x14ac:dyDescent="0.2">
      <c r="A341" s="14"/>
      <c r="B341" s="198"/>
      <c r="C341" s="15"/>
      <c r="D341" s="15"/>
      <c r="E341" s="15"/>
      <c r="F341" s="15"/>
      <c r="G341" s="15"/>
      <c r="H341" s="15"/>
      <c r="I341" s="15"/>
      <c r="J341" s="15"/>
      <c r="K341" s="15"/>
      <c r="L341" s="15"/>
      <c r="M341" s="15"/>
      <c r="N341" s="15"/>
      <c r="O341" s="15"/>
      <c r="P341" s="15"/>
      <c r="Q341" s="15"/>
      <c r="R341" s="16"/>
    </row>
    <row r="342" spans="1:18" s="13" customFormat="1" ht="30" customHeight="1" x14ac:dyDescent="0.2">
      <c r="A342" s="17" t="s">
        <v>34</v>
      </c>
      <c r="B342" s="25"/>
      <c r="C342" s="15"/>
      <c r="D342" s="15"/>
      <c r="E342" s="193" t="s">
        <v>23</v>
      </c>
      <c r="F342" s="38"/>
      <c r="G342" s="194"/>
      <c r="H342" s="15"/>
      <c r="I342" s="15"/>
      <c r="J342" s="15"/>
      <c r="K342" s="15"/>
      <c r="L342" s="15"/>
      <c r="M342" s="15"/>
      <c r="N342" s="15"/>
      <c r="O342" s="15"/>
      <c r="P342" s="15"/>
      <c r="Q342" s="15"/>
      <c r="R342" s="16"/>
    </row>
    <row r="343" spans="1:18" s="13" customFormat="1" ht="7.5" customHeight="1" x14ac:dyDescent="0.2">
      <c r="A343" s="195"/>
      <c r="B343" s="15"/>
      <c r="C343" s="15"/>
      <c r="D343" s="15"/>
      <c r="E343" s="15"/>
      <c r="F343" s="15"/>
      <c r="G343" s="15"/>
      <c r="H343" s="15"/>
      <c r="I343" s="15"/>
      <c r="J343" s="15"/>
      <c r="K343" s="15"/>
      <c r="L343" s="15"/>
      <c r="M343" s="15"/>
      <c r="N343" s="15"/>
      <c r="O343" s="15"/>
      <c r="P343" s="15"/>
      <c r="Q343" s="15"/>
      <c r="R343" s="16"/>
    </row>
    <row r="344" spans="1:18" s="13" customFormat="1" ht="31.5" customHeight="1" x14ac:dyDescent="0.2">
      <c r="A344" s="17" t="s">
        <v>7</v>
      </c>
      <c r="B344" s="169"/>
      <c r="C344" s="15"/>
      <c r="D344" s="15"/>
      <c r="E344" s="193" t="s">
        <v>32</v>
      </c>
      <c r="F344" s="38"/>
      <c r="G344" s="194"/>
      <c r="H344" s="15"/>
      <c r="I344" s="15"/>
      <c r="J344" s="15"/>
      <c r="K344" s="15"/>
      <c r="L344" s="15"/>
      <c r="M344" s="15"/>
      <c r="N344" s="15"/>
      <c r="O344" s="15"/>
      <c r="P344" s="15"/>
      <c r="Q344" s="15"/>
      <c r="R344" s="16"/>
    </row>
    <row r="345" spans="1:18" s="13" customFormat="1" ht="6.95" customHeight="1" x14ac:dyDescent="0.2">
      <c r="A345" s="195"/>
      <c r="B345" s="15"/>
      <c r="C345" s="198"/>
      <c r="D345" s="198"/>
      <c r="E345" s="15"/>
      <c r="F345" s="244"/>
      <c r="G345" s="245"/>
      <c r="H345" s="15"/>
      <c r="I345" s="15"/>
      <c r="J345" s="15"/>
      <c r="K345" s="15"/>
      <c r="L345" s="15"/>
      <c r="M345" s="15"/>
      <c r="N345" s="15"/>
      <c r="O345" s="15"/>
      <c r="P345" s="15"/>
      <c r="Q345" s="15"/>
      <c r="R345" s="16"/>
    </row>
    <row r="346" spans="1:18" s="13" customFormat="1" ht="29.45" customHeight="1" x14ac:dyDescent="0.2">
      <c r="A346" s="17" t="s">
        <v>8</v>
      </c>
      <c r="B346" s="39"/>
      <c r="C346" s="193" t="s">
        <v>98</v>
      </c>
      <c r="D346" s="39"/>
      <c r="E346" s="193" t="s">
        <v>97</v>
      </c>
      <c r="F346" s="39"/>
      <c r="G346" s="15"/>
      <c r="H346" s="15"/>
      <c r="I346" s="15"/>
      <c r="J346" s="15"/>
      <c r="K346" s="15"/>
      <c r="L346" s="15"/>
      <c r="M346" s="15"/>
      <c r="N346" s="15"/>
      <c r="O346" s="15"/>
      <c r="P346" s="15"/>
      <c r="Q346" s="15"/>
      <c r="R346" s="16"/>
    </row>
    <row r="347" spans="1:18" s="13" customFormat="1" ht="6.95" customHeight="1" x14ac:dyDescent="0.2">
      <c r="A347" s="195"/>
      <c r="B347" s="198"/>
      <c r="C347" s="198"/>
      <c r="D347" s="198"/>
      <c r="E347" s="15"/>
      <c r="F347" s="15"/>
      <c r="G347" s="15"/>
      <c r="H347" s="15"/>
      <c r="I347" s="15"/>
      <c r="J347" s="198"/>
      <c r="K347" s="15"/>
      <c r="L347" s="15"/>
      <c r="M347" s="15"/>
      <c r="N347" s="15"/>
      <c r="O347" s="15"/>
      <c r="P347" s="15"/>
      <c r="Q347" s="15"/>
      <c r="R347" s="16"/>
    </row>
    <row r="348" spans="1:18" s="13" customFormat="1" ht="30" customHeight="1" x14ac:dyDescent="0.2">
      <c r="A348" s="17" t="s">
        <v>14</v>
      </c>
      <c r="B348" s="25"/>
      <c r="C348" s="193" t="s">
        <v>99</v>
      </c>
      <c r="D348" s="39"/>
      <c r="E348" s="193" t="s">
        <v>100</v>
      </c>
      <c r="F348" s="39"/>
      <c r="G348" s="15"/>
      <c r="H348" s="15"/>
      <c r="I348" s="15"/>
      <c r="J348" s="15"/>
      <c r="K348" s="15"/>
      <c r="L348" s="15"/>
      <c r="M348" s="15"/>
      <c r="N348" s="15"/>
      <c r="O348" s="15"/>
      <c r="P348" s="15"/>
      <c r="Q348" s="15"/>
      <c r="R348" s="16"/>
    </row>
    <row r="349" spans="1:18" s="13" customFormat="1" ht="6.95" customHeight="1" x14ac:dyDescent="0.2">
      <c r="A349" s="195"/>
      <c r="B349" s="15"/>
      <c r="C349" s="198"/>
      <c r="D349" s="198"/>
      <c r="E349" s="198"/>
      <c r="F349" s="198"/>
      <c r="G349" s="15"/>
      <c r="H349" s="15"/>
      <c r="I349" s="15"/>
      <c r="J349" s="198"/>
      <c r="K349" s="15"/>
      <c r="L349" s="15"/>
      <c r="M349" s="15"/>
      <c r="N349" s="15"/>
      <c r="O349" s="15"/>
      <c r="P349" s="15"/>
      <c r="Q349" s="15"/>
      <c r="R349" s="16"/>
    </row>
    <row r="350" spans="1:18" s="13" customFormat="1" ht="28.5" customHeight="1" x14ac:dyDescent="0.2">
      <c r="A350" s="17" t="s">
        <v>15</v>
      </c>
      <c r="B350" s="25"/>
      <c r="C350" s="193" t="s">
        <v>36</v>
      </c>
      <c r="D350" s="39" t="s">
        <v>9</v>
      </c>
      <c r="E350" s="193" t="s">
        <v>101</v>
      </c>
      <c r="F350" s="39" t="s">
        <v>9</v>
      </c>
      <c r="G350" s="15"/>
      <c r="H350" s="15"/>
      <c r="I350" s="15"/>
      <c r="J350" s="15"/>
      <c r="K350" s="15"/>
      <c r="L350" s="15"/>
      <c r="M350" s="15"/>
      <c r="N350" s="15"/>
      <c r="O350" s="15"/>
      <c r="P350" s="15"/>
      <c r="Q350" s="15"/>
      <c r="R350" s="16"/>
    </row>
    <row r="351" spans="1:18" s="13" customFormat="1" ht="6.95" customHeight="1" thickBot="1" x14ac:dyDescent="0.25">
      <c r="A351" s="195"/>
      <c r="B351" s="15"/>
      <c r="C351" s="15"/>
      <c r="D351" s="15"/>
      <c r="E351" s="15"/>
      <c r="F351" s="15"/>
      <c r="G351" s="15"/>
      <c r="H351" s="198"/>
      <c r="I351" s="198"/>
      <c r="J351" s="198"/>
      <c r="K351" s="15"/>
      <c r="L351" s="15"/>
      <c r="M351" s="15"/>
      <c r="N351" s="15"/>
      <c r="O351" s="15"/>
      <c r="P351" s="15"/>
      <c r="Q351" s="15"/>
      <c r="R351" s="16"/>
    </row>
    <row r="352" spans="1:18" s="13" customFormat="1" ht="12.75" x14ac:dyDescent="0.2">
      <c r="A352" s="195"/>
      <c r="B352" s="15"/>
      <c r="C352" s="239" t="s">
        <v>13</v>
      </c>
      <c r="D352" s="240"/>
      <c r="E352" s="240"/>
      <c r="F352" s="240"/>
      <c r="G352" s="240"/>
      <c r="H352" s="240"/>
      <c r="I352" s="241"/>
      <c r="J352" s="239" t="s">
        <v>89</v>
      </c>
      <c r="K352" s="240"/>
      <c r="L352" s="240"/>
      <c r="M352" s="240"/>
      <c r="N352" s="240"/>
      <c r="O352" s="240"/>
      <c r="P352" s="240"/>
      <c r="Q352" s="241"/>
      <c r="R352" s="16"/>
    </row>
    <row r="353" spans="1:18" s="13" customFormat="1" ht="51.75" thickBot="1" x14ac:dyDescent="0.25">
      <c r="A353" s="195"/>
      <c r="B353" s="110"/>
      <c r="C353" s="19" t="s">
        <v>6</v>
      </c>
      <c r="D353" s="20" t="s">
        <v>19</v>
      </c>
      <c r="E353" s="20" t="s">
        <v>18</v>
      </c>
      <c r="F353" s="20" t="s">
        <v>3</v>
      </c>
      <c r="G353" s="20" t="s">
        <v>22</v>
      </c>
      <c r="H353" s="20" t="s">
        <v>87</v>
      </c>
      <c r="I353" s="96" t="s">
        <v>88</v>
      </c>
      <c r="J353" s="19" t="s">
        <v>27</v>
      </c>
      <c r="K353" s="20" t="s">
        <v>28</v>
      </c>
      <c r="L353" s="20" t="s">
        <v>29</v>
      </c>
      <c r="M353" s="20" t="s">
        <v>20</v>
      </c>
      <c r="N353" s="20" t="s">
        <v>4</v>
      </c>
      <c r="O353" s="20" t="s">
        <v>242</v>
      </c>
      <c r="P353" s="20" t="s">
        <v>255</v>
      </c>
      <c r="Q353" s="96" t="s">
        <v>24</v>
      </c>
      <c r="R353" s="16"/>
    </row>
    <row r="354" spans="1:18" s="13" customFormat="1" ht="26.25" customHeight="1" x14ac:dyDescent="0.2">
      <c r="A354" s="248" t="s">
        <v>227</v>
      </c>
      <c r="B354" s="97" t="s">
        <v>37</v>
      </c>
      <c r="C354" s="98"/>
      <c r="D354" s="178"/>
      <c r="E354" s="99" t="s">
        <v>9</v>
      </c>
      <c r="F354" s="100"/>
      <c r="G354" s="170"/>
      <c r="H354" s="170"/>
      <c r="I354" s="171"/>
      <c r="J354" s="179"/>
      <c r="K354" s="170"/>
      <c r="L354" s="170"/>
      <c r="M354" s="170"/>
      <c r="N354" s="170"/>
      <c r="O354" s="99" t="s">
        <v>9</v>
      </c>
      <c r="P354" s="101" t="s">
        <v>9</v>
      </c>
      <c r="Q354" s="102"/>
      <c r="R354" s="16"/>
    </row>
    <row r="355" spans="1:18" s="13" customFormat="1" ht="26.25" customHeight="1" x14ac:dyDescent="0.2">
      <c r="A355" s="249"/>
      <c r="B355" s="88" t="s">
        <v>38</v>
      </c>
      <c r="C355" s="89"/>
      <c r="D355" s="169"/>
      <c r="E355" s="25" t="s">
        <v>9</v>
      </c>
      <c r="F355" s="40"/>
      <c r="G355" s="172"/>
      <c r="H355" s="172"/>
      <c r="I355" s="173"/>
      <c r="J355" s="180"/>
      <c r="K355" s="172"/>
      <c r="L355" s="172"/>
      <c r="M355" s="172"/>
      <c r="N355" s="172"/>
      <c r="O355" s="25" t="s">
        <v>9</v>
      </c>
      <c r="P355" s="37" t="s">
        <v>9</v>
      </c>
      <c r="Q355" s="93"/>
      <c r="R355" s="16"/>
    </row>
    <row r="356" spans="1:18" s="13" customFormat="1" ht="26.25" customHeight="1" thickBot="1" x14ac:dyDescent="0.25">
      <c r="A356" s="250"/>
      <c r="B356" s="103" t="s">
        <v>39</v>
      </c>
      <c r="C356" s="90"/>
      <c r="D356" s="181"/>
      <c r="E356" s="91" t="s">
        <v>9</v>
      </c>
      <c r="F356" s="92"/>
      <c r="G356" s="174"/>
      <c r="H356" s="174"/>
      <c r="I356" s="175"/>
      <c r="J356" s="182"/>
      <c r="K356" s="174"/>
      <c r="L356" s="174"/>
      <c r="M356" s="174"/>
      <c r="N356" s="174"/>
      <c r="O356" s="91" t="s">
        <v>9</v>
      </c>
      <c r="P356" s="94" t="s">
        <v>9</v>
      </c>
      <c r="Q356" s="95"/>
      <c r="R356" s="16"/>
    </row>
    <row r="357" spans="1:18" s="13" customFormat="1" ht="26.25" customHeight="1" x14ac:dyDescent="0.2">
      <c r="A357" s="249" t="s">
        <v>35</v>
      </c>
      <c r="B357" s="104" t="s">
        <v>37</v>
      </c>
      <c r="C357" s="105"/>
      <c r="D357" s="183"/>
      <c r="E357" s="106" t="s">
        <v>9</v>
      </c>
      <c r="F357" s="107"/>
      <c r="G357" s="176"/>
      <c r="H357" s="176"/>
      <c r="I357" s="177"/>
      <c r="J357" s="184"/>
      <c r="K357" s="176"/>
      <c r="L357" s="176"/>
      <c r="M357" s="176"/>
      <c r="N357" s="176"/>
      <c r="O357" s="106" t="s">
        <v>9</v>
      </c>
      <c r="P357" s="108" t="s">
        <v>9</v>
      </c>
      <c r="Q357" s="109"/>
      <c r="R357" s="16"/>
    </row>
    <row r="358" spans="1:18" s="13" customFormat="1" ht="26.25" customHeight="1" x14ac:dyDescent="0.2">
      <c r="A358" s="249"/>
      <c r="B358" s="88" t="s">
        <v>38</v>
      </c>
      <c r="C358" s="89"/>
      <c r="D358" s="169"/>
      <c r="E358" s="25" t="s">
        <v>9</v>
      </c>
      <c r="F358" s="40"/>
      <c r="G358" s="172"/>
      <c r="H358" s="172"/>
      <c r="I358" s="173"/>
      <c r="J358" s="180"/>
      <c r="K358" s="172"/>
      <c r="L358" s="172"/>
      <c r="M358" s="172"/>
      <c r="N358" s="172"/>
      <c r="O358" s="25" t="s">
        <v>9</v>
      </c>
      <c r="P358" s="37" t="s">
        <v>9</v>
      </c>
      <c r="Q358" s="93"/>
      <c r="R358" s="16"/>
    </row>
    <row r="359" spans="1:18" s="13" customFormat="1" ht="26.25" customHeight="1" thickBot="1" x14ac:dyDescent="0.25">
      <c r="A359" s="250"/>
      <c r="B359" s="103" t="s">
        <v>39</v>
      </c>
      <c r="C359" s="90"/>
      <c r="D359" s="181"/>
      <c r="E359" s="91" t="s">
        <v>9</v>
      </c>
      <c r="F359" s="92"/>
      <c r="G359" s="174"/>
      <c r="H359" s="174"/>
      <c r="I359" s="175"/>
      <c r="J359" s="182"/>
      <c r="K359" s="174"/>
      <c r="L359" s="174"/>
      <c r="M359" s="174"/>
      <c r="N359" s="174"/>
      <c r="O359" s="91" t="s">
        <v>9</v>
      </c>
      <c r="P359" s="94" t="s">
        <v>9</v>
      </c>
      <c r="Q359" s="95"/>
      <c r="R359" s="16"/>
    </row>
    <row r="360" spans="1:18" s="13" customFormat="1" ht="6.95" customHeight="1" thickBot="1" x14ac:dyDescent="0.25">
      <c r="A360" s="195"/>
      <c r="B360" s="15"/>
      <c r="C360" s="15"/>
      <c r="D360" s="15"/>
      <c r="E360" s="15"/>
      <c r="F360" s="15"/>
      <c r="G360" s="15"/>
      <c r="H360" s="198"/>
      <c r="I360" s="198"/>
      <c r="J360" s="198"/>
      <c r="K360" s="15"/>
      <c r="L360" s="15"/>
      <c r="M360" s="15"/>
      <c r="N360" s="15"/>
      <c r="O360" s="15"/>
      <c r="P360" s="15"/>
      <c r="Q360" s="15"/>
      <c r="R360" s="16"/>
    </row>
    <row r="361" spans="1:18" s="13" customFormat="1" ht="17.25" customHeight="1" thickBot="1" x14ac:dyDescent="0.25">
      <c r="A361" s="246" t="s">
        <v>241</v>
      </c>
      <c r="B361" s="247"/>
      <c r="C361" s="247"/>
      <c r="D361" s="225" t="s">
        <v>228</v>
      </c>
      <c r="E361" s="225"/>
      <c r="F361" s="225"/>
      <c r="G361" s="111" t="s">
        <v>9</v>
      </c>
      <c r="H361" s="196"/>
      <c r="I361" s="225" t="s">
        <v>229</v>
      </c>
      <c r="J361" s="225"/>
      <c r="K361" s="225"/>
      <c r="L361" s="111" t="s">
        <v>9</v>
      </c>
      <c r="M361" s="15"/>
      <c r="N361" s="15"/>
      <c r="O361" s="15"/>
      <c r="P361" s="15"/>
      <c r="Q361" s="15"/>
      <c r="R361" s="16"/>
    </row>
    <row r="362" spans="1:18" s="13" customFormat="1" ht="6.95" customHeight="1" x14ac:dyDescent="0.2">
      <c r="A362" s="195"/>
      <c r="B362" s="15"/>
      <c r="C362" s="15"/>
      <c r="D362" s="15"/>
      <c r="E362" s="15"/>
      <c r="F362" s="15"/>
      <c r="G362" s="15"/>
      <c r="H362" s="198"/>
      <c r="I362" s="198"/>
      <c r="J362" s="198"/>
      <c r="K362" s="15"/>
      <c r="L362" s="15"/>
      <c r="M362" s="15"/>
      <c r="N362" s="15"/>
      <c r="O362" s="15"/>
      <c r="P362" s="15"/>
      <c r="Q362" s="15"/>
      <c r="R362" s="16"/>
    </row>
    <row r="363" spans="1:18" s="13" customFormat="1" ht="87.6" customHeight="1" x14ac:dyDescent="0.2">
      <c r="A363" s="17" t="s">
        <v>33</v>
      </c>
      <c r="B363" s="259"/>
      <c r="C363" s="260"/>
      <c r="D363" s="260"/>
      <c r="E363" s="261"/>
      <c r="F363" s="198"/>
      <c r="G363" s="198"/>
      <c r="H363" s="198"/>
      <c r="I363" s="198"/>
      <c r="J363" s="198"/>
      <c r="K363" s="15"/>
      <c r="L363" s="15"/>
      <c r="M363" s="15"/>
      <c r="N363" s="15"/>
      <c r="O363" s="15"/>
      <c r="P363" s="15"/>
      <c r="Q363" s="15"/>
      <c r="R363" s="16"/>
    </row>
    <row r="364" spans="1:18" s="13" customFormat="1" ht="6.95" customHeight="1" thickBot="1" x14ac:dyDescent="0.25">
      <c r="A364" s="24"/>
      <c r="B364" s="29"/>
      <c r="C364" s="29"/>
      <c r="D364" s="29"/>
      <c r="E364" s="29"/>
      <c r="F364" s="22"/>
      <c r="G364" s="22"/>
      <c r="H364" s="22"/>
      <c r="I364" s="22"/>
      <c r="J364" s="22"/>
      <c r="K364" s="29"/>
      <c r="L364" s="29"/>
      <c r="M364" s="29"/>
      <c r="N364" s="29"/>
      <c r="O364" s="29"/>
      <c r="P364" s="29"/>
      <c r="Q364" s="29"/>
      <c r="R364" s="23"/>
    </row>
    <row r="365" spans="1:18" s="13" customFormat="1" ht="18.600000000000001" customHeight="1" x14ac:dyDescent="0.2">
      <c r="A365" s="9" t="s">
        <v>52</v>
      </c>
      <c r="B365" s="10"/>
      <c r="C365" s="11"/>
      <c r="D365" s="11"/>
      <c r="E365" s="11"/>
      <c r="F365" s="11"/>
      <c r="G365" s="11"/>
      <c r="H365" s="10"/>
      <c r="I365" s="10"/>
      <c r="J365" s="10"/>
      <c r="K365" s="11"/>
      <c r="L365" s="11"/>
      <c r="M365" s="11"/>
      <c r="N365" s="11"/>
      <c r="O365" s="11"/>
      <c r="P365" s="11"/>
      <c r="Q365" s="11"/>
      <c r="R365" s="12"/>
    </row>
    <row r="366" spans="1:18" s="13" customFormat="1" ht="6.95" customHeight="1" x14ac:dyDescent="0.2">
      <c r="A366" s="14"/>
      <c r="B366" s="87"/>
      <c r="C366" s="15"/>
      <c r="D366" s="15"/>
      <c r="E366" s="15"/>
      <c r="F366" s="15"/>
      <c r="G366" s="15"/>
      <c r="H366" s="87"/>
      <c r="I366" s="87"/>
      <c r="J366" s="87"/>
      <c r="K366" s="15"/>
      <c r="L366" s="15"/>
      <c r="M366" s="15"/>
      <c r="N366" s="15"/>
      <c r="O366" s="15"/>
      <c r="P366" s="15"/>
      <c r="Q366" s="15"/>
      <c r="R366" s="16"/>
    </row>
    <row r="367" spans="1:18" s="13" customFormat="1" ht="28.5" customHeight="1" x14ac:dyDescent="0.2">
      <c r="A367" s="17" t="s">
        <v>0</v>
      </c>
      <c r="B367" s="25" t="s">
        <v>9</v>
      </c>
      <c r="C367" s="197" t="s">
        <v>240</v>
      </c>
      <c r="D367" s="25"/>
      <c r="E367" s="197" t="s">
        <v>1</v>
      </c>
      <c r="F367" s="40"/>
      <c r="G367" s="193"/>
      <c r="H367" s="15"/>
      <c r="I367" s="15"/>
      <c r="J367" s="15"/>
      <c r="K367" s="15"/>
      <c r="L367" s="15"/>
      <c r="M367" s="15"/>
      <c r="N367" s="15"/>
      <c r="O367" s="15"/>
      <c r="P367" s="15"/>
      <c r="Q367" s="15"/>
      <c r="R367" s="16"/>
    </row>
    <row r="368" spans="1:18" s="13" customFormat="1" ht="6.95" customHeight="1" x14ac:dyDescent="0.2">
      <c r="A368" s="14"/>
      <c r="B368" s="198"/>
      <c r="C368" s="15"/>
      <c r="D368" s="15"/>
      <c r="E368" s="15"/>
      <c r="F368" s="15"/>
      <c r="G368" s="15"/>
      <c r="H368" s="15"/>
      <c r="I368" s="15"/>
      <c r="J368" s="15"/>
      <c r="K368" s="15"/>
      <c r="L368" s="15"/>
      <c r="M368" s="15"/>
      <c r="N368" s="15"/>
      <c r="O368" s="15"/>
      <c r="P368" s="15"/>
      <c r="Q368" s="15"/>
      <c r="R368" s="16"/>
    </row>
    <row r="369" spans="1:18" s="13" customFormat="1" ht="30" customHeight="1" x14ac:dyDescent="0.2">
      <c r="A369" s="17" t="s">
        <v>34</v>
      </c>
      <c r="B369" s="25"/>
      <c r="C369" s="15"/>
      <c r="D369" s="15"/>
      <c r="E369" s="193" t="s">
        <v>23</v>
      </c>
      <c r="F369" s="38"/>
      <c r="G369" s="194"/>
      <c r="H369" s="15"/>
      <c r="I369" s="15"/>
      <c r="J369" s="15"/>
      <c r="K369" s="15"/>
      <c r="L369" s="15"/>
      <c r="M369" s="15"/>
      <c r="N369" s="15"/>
      <c r="O369" s="15"/>
      <c r="P369" s="15"/>
      <c r="Q369" s="15"/>
      <c r="R369" s="16"/>
    </row>
    <row r="370" spans="1:18" s="13" customFormat="1" ht="7.5" customHeight="1" x14ac:dyDescent="0.2">
      <c r="A370" s="195"/>
      <c r="B370" s="15"/>
      <c r="C370" s="15"/>
      <c r="D370" s="15"/>
      <c r="E370" s="15"/>
      <c r="F370" s="15"/>
      <c r="G370" s="15"/>
      <c r="H370" s="15"/>
      <c r="I370" s="15"/>
      <c r="J370" s="15"/>
      <c r="K370" s="15"/>
      <c r="L370" s="15"/>
      <c r="M370" s="15"/>
      <c r="N370" s="15"/>
      <c r="O370" s="15"/>
      <c r="P370" s="15"/>
      <c r="Q370" s="15"/>
      <c r="R370" s="16"/>
    </row>
    <row r="371" spans="1:18" s="13" customFormat="1" ht="31.5" customHeight="1" x14ac:dyDescent="0.2">
      <c r="A371" s="17" t="s">
        <v>7</v>
      </c>
      <c r="B371" s="169"/>
      <c r="C371" s="15"/>
      <c r="D371" s="15"/>
      <c r="E371" s="193" t="s">
        <v>32</v>
      </c>
      <c r="F371" s="38"/>
      <c r="G371" s="194"/>
      <c r="H371" s="15"/>
      <c r="I371" s="15"/>
      <c r="J371" s="15"/>
      <c r="K371" s="15"/>
      <c r="L371" s="15"/>
      <c r="M371" s="15"/>
      <c r="N371" s="15"/>
      <c r="O371" s="15"/>
      <c r="P371" s="15"/>
      <c r="Q371" s="15"/>
      <c r="R371" s="16"/>
    </row>
    <row r="372" spans="1:18" s="13" customFormat="1" ht="6.95" customHeight="1" x14ac:dyDescent="0.2">
      <c r="A372" s="195"/>
      <c r="B372" s="15"/>
      <c r="C372" s="198"/>
      <c r="D372" s="198"/>
      <c r="E372" s="15"/>
      <c r="F372" s="244"/>
      <c r="G372" s="245"/>
      <c r="H372" s="15"/>
      <c r="I372" s="15"/>
      <c r="J372" s="15"/>
      <c r="K372" s="15"/>
      <c r="L372" s="15"/>
      <c r="M372" s="15"/>
      <c r="N372" s="15"/>
      <c r="O372" s="15"/>
      <c r="P372" s="15"/>
      <c r="Q372" s="15"/>
      <c r="R372" s="16"/>
    </row>
    <row r="373" spans="1:18" s="13" customFormat="1" ht="29.45" customHeight="1" x14ac:dyDescent="0.2">
      <c r="A373" s="17" t="s">
        <v>8</v>
      </c>
      <c r="B373" s="39"/>
      <c r="C373" s="193" t="s">
        <v>98</v>
      </c>
      <c r="D373" s="39"/>
      <c r="E373" s="193" t="s">
        <v>97</v>
      </c>
      <c r="F373" s="39"/>
      <c r="G373" s="15"/>
      <c r="H373" s="15"/>
      <c r="I373" s="15"/>
      <c r="J373" s="15"/>
      <c r="K373" s="15"/>
      <c r="L373" s="15"/>
      <c r="M373" s="15"/>
      <c r="N373" s="15"/>
      <c r="O373" s="15"/>
      <c r="P373" s="15"/>
      <c r="Q373" s="15"/>
      <c r="R373" s="16"/>
    </row>
    <row r="374" spans="1:18" s="13" customFormat="1" ht="6.95" customHeight="1" x14ac:dyDescent="0.2">
      <c r="A374" s="195"/>
      <c r="B374" s="198"/>
      <c r="C374" s="198"/>
      <c r="D374" s="198"/>
      <c r="E374" s="15"/>
      <c r="F374" s="15"/>
      <c r="G374" s="15"/>
      <c r="H374" s="15"/>
      <c r="I374" s="15"/>
      <c r="J374" s="198"/>
      <c r="K374" s="15"/>
      <c r="L374" s="15"/>
      <c r="M374" s="15"/>
      <c r="N374" s="15"/>
      <c r="O374" s="15"/>
      <c r="P374" s="15"/>
      <c r="Q374" s="15"/>
      <c r="R374" s="16"/>
    </row>
    <row r="375" spans="1:18" s="13" customFormat="1" ht="30" customHeight="1" x14ac:dyDescent="0.2">
      <c r="A375" s="17" t="s">
        <v>14</v>
      </c>
      <c r="B375" s="25"/>
      <c r="C375" s="193" t="s">
        <v>99</v>
      </c>
      <c r="D375" s="39"/>
      <c r="E375" s="193" t="s">
        <v>100</v>
      </c>
      <c r="F375" s="39"/>
      <c r="G375" s="15"/>
      <c r="H375" s="15"/>
      <c r="I375" s="15"/>
      <c r="J375" s="15"/>
      <c r="K375" s="15"/>
      <c r="L375" s="15"/>
      <c r="M375" s="15"/>
      <c r="N375" s="15"/>
      <c r="O375" s="15"/>
      <c r="P375" s="15"/>
      <c r="Q375" s="15"/>
      <c r="R375" s="16"/>
    </row>
    <row r="376" spans="1:18" s="13" customFormat="1" ht="6.95" customHeight="1" x14ac:dyDescent="0.2">
      <c r="A376" s="195"/>
      <c r="B376" s="15"/>
      <c r="C376" s="198"/>
      <c r="D376" s="198"/>
      <c r="E376" s="198"/>
      <c r="F376" s="198"/>
      <c r="G376" s="15"/>
      <c r="H376" s="15"/>
      <c r="I376" s="15"/>
      <c r="J376" s="198"/>
      <c r="K376" s="15"/>
      <c r="L376" s="15"/>
      <c r="M376" s="15"/>
      <c r="N376" s="15"/>
      <c r="O376" s="15"/>
      <c r="P376" s="15"/>
      <c r="Q376" s="15"/>
      <c r="R376" s="16"/>
    </row>
    <row r="377" spans="1:18" s="13" customFormat="1" ht="28.5" customHeight="1" x14ac:dyDescent="0.2">
      <c r="A377" s="17" t="s">
        <v>15</v>
      </c>
      <c r="B377" s="25"/>
      <c r="C377" s="193" t="s">
        <v>36</v>
      </c>
      <c r="D377" s="39" t="s">
        <v>9</v>
      </c>
      <c r="E377" s="193" t="s">
        <v>101</v>
      </c>
      <c r="F377" s="39" t="s">
        <v>9</v>
      </c>
      <c r="G377" s="15"/>
      <c r="H377" s="15"/>
      <c r="I377" s="15"/>
      <c r="J377" s="15"/>
      <c r="K377" s="15"/>
      <c r="L377" s="15"/>
      <c r="M377" s="15"/>
      <c r="N377" s="15"/>
      <c r="O377" s="15"/>
      <c r="P377" s="15"/>
      <c r="Q377" s="15"/>
      <c r="R377" s="16"/>
    </row>
    <row r="378" spans="1:18" s="13" customFormat="1" ht="6.95" customHeight="1" thickBot="1" x14ac:dyDescent="0.25">
      <c r="A378" s="195"/>
      <c r="B378" s="15"/>
      <c r="C378" s="15"/>
      <c r="D378" s="15"/>
      <c r="E378" s="15"/>
      <c r="F378" s="15"/>
      <c r="G378" s="15"/>
      <c r="H378" s="198"/>
      <c r="I378" s="198"/>
      <c r="J378" s="198"/>
      <c r="K378" s="15"/>
      <c r="L378" s="15"/>
      <c r="M378" s="15"/>
      <c r="N378" s="15"/>
      <c r="O378" s="15"/>
      <c r="P378" s="15"/>
      <c r="Q378" s="15"/>
      <c r="R378" s="16"/>
    </row>
    <row r="379" spans="1:18" s="13" customFormat="1" ht="12.75" x14ac:dyDescent="0.2">
      <c r="A379" s="195"/>
      <c r="B379" s="15"/>
      <c r="C379" s="239" t="s">
        <v>13</v>
      </c>
      <c r="D379" s="240"/>
      <c r="E379" s="240"/>
      <c r="F379" s="240"/>
      <c r="G379" s="240"/>
      <c r="H379" s="240"/>
      <c r="I379" s="241"/>
      <c r="J379" s="239" t="s">
        <v>89</v>
      </c>
      <c r="K379" s="240"/>
      <c r="L379" s="240"/>
      <c r="M379" s="240"/>
      <c r="N379" s="240"/>
      <c r="O379" s="240"/>
      <c r="P379" s="240"/>
      <c r="Q379" s="241"/>
      <c r="R379" s="16"/>
    </row>
    <row r="380" spans="1:18" s="13" customFormat="1" ht="51.75" thickBot="1" x14ac:dyDescent="0.25">
      <c r="A380" s="195"/>
      <c r="B380" s="110"/>
      <c r="C380" s="19" t="s">
        <v>6</v>
      </c>
      <c r="D380" s="20" t="s">
        <v>19</v>
      </c>
      <c r="E380" s="20" t="s">
        <v>18</v>
      </c>
      <c r="F380" s="20" t="s">
        <v>3</v>
      </c>
      <c r="G380" s="20" t="s">
        <v>22</v>
      </c>
      <c r="H380" s="20" t="s">
        <v>87</v>
      </c>
      <c r="I380" s="96" t="s">
        <v>88</v>
      </c>
      <c r="J380" s="19" t="s">
        <v>27</v>
      </c>
      <c r="K380" s="20" t="s">
        <v>28</v>
      </c>
      <c r="L380" s="20" t="s">
        <v>29</v>
      </c>
      <c r="M380" s="20" t="s">
        <v>20</v>
      </c>
      <c r="N380" s="20" t="s">
        <v>4</v>
      </c>
      <c r="O380" s="20" t="s">
        <v>242</v>
      </c>
      <c r="P380" s="20" t="s">
        <v>255</v>
      </c>
      <c r="Q380" s="96" t="s">
        <v>24</v>
      </c>
      <c r="R380" s="16"/>
    </row>
    <row r="381" spans="1:18" s="13" customFormat="1" ht="26.25" customHeight="1" x14ac:dyDescent="0.2">
      <c r="A381" s="248" t="s">
        <v>227</v>
      </c>
      <c r="B381" s="97" t="s">
        <v>37</v>
      </c>
      <c r="C381" s="98"/>
      <c r="D381" s="178"/>
      <c r="E381" s="99" t="s">
        <v>9</v>
      </c>
      <c r="F381" s="100"/>
      <c r="G381" s="170"/>
      <c r="H381" s="170"/>
      <c r="I381" s="171"/>
      <c r="J381" s="179"/>
      <c r="K381" s="170"/>
      <c r="L381" s="170"/>
      <c r="M381" s="170"/>
      <c r="N381" s="170"/>
      <c r="O381" s="99" t="s">
        <v>9</v>
      </c>
      <c r="P381" s="101" t="s">
        <v>9</v>
      </c>
      <c r="Q381" s="102"/>
      <c r="R381" s="16"/>
    </row>
    <row r="382" spans="1:18" s="13" customFormat="1" ht="26.25" customHeight="1" x14ac:dyDescent="0.2">
      <c r="A382" s="249"/>
      <c r="B382" s="88" t="s">
        <v>38</v>
      </c>
      <c r="C382" s="89"/>
      <c r="D382" s="169"/>
      <c r="E382" s="25" t="s">
        <v>9</v>
      </c>
      <c r="F382" s="40"/>
      <c r="G382" s="172"/>
      <c r="H382" s="172"/>
      <c r="I382" s="173"/>
      <c r="J382" s="180"/>
      <c r="K382" s="172"/>
      <c r="L382" s="172"/>
      <c r="M382" s="172"/>
      <c r="N382" s="172"/>
      <c r="O382" s="25" t="s">
        <v>9</v>
      </c>
      <c r="P382" s="37" t="s">
        <v>9</v>
      </c>
      <c r="Q382" s="93"/>
      <c r="R382" s="16"/>
    </row>
    <row r="383" spans="1:18" s="13" customFormat="1" ht="26.25" customHeight="1" thickBot="1" x14ac:dyDescent="0.25">
      <c r="A383" s="250"/>
      <c r="B383" s="103" t="s">
        <v>39</v>
      </c>
      <c r="C383" s="90"/>
      <c r="D383" s="181"/>
      <c r="E383" s="91" t="s">
        <v>9</v>
      </c>
      <c r="F383" s="92"/>
      <c r="G383" s="174"/>
      <c r="H383" s="174"/>
      <c r="I383" s="175"/>
      <c r="J383" s="182"/>
      <c r="K383" s="174"/>
      <c r="L383" s="174"/>
      <c r="M383" s="174"/>
      <c r="N383" s="174"/>
      <c r="O383" s="91" t="s">
        <v>9</v>
      </c>
      <c r="P383" s="94" t="s">
        <v>9</v>
      </c>
      <c r="Q383" s="95"/>
      <c r="R383" s="16"/>
    </row>
    <row r="384" spans="1:18" s="13" customFormat="1" ht="26.25" customHeight="1" x14ac:dyDescent="0.2">
      <c r="A384" s="249" t="s">
        <v>35</v>
      </c>
      <c r="B384" s="104" t="s">
        <v>37</v>
      </c>
      <c r="C384" s="105"/>
      <c r="D384" s="183"/>
      <c r="E384" s="106" t="s">
        <v>9</v>
      </c>
      <c r="F384" s="107"/>
      <c r="G384" s="176"/>
      <c r="H384" s="176"/>
      <c r="I384" s="177"/>
      <c r="J384" s="184"/>
      <c r="K384" s="176"/>
      <c r="L384" s="176"/>
      <c r="M384" s="176"/>
      <c r="N384" s="176"/>
      <c r="O384" s="106" t="s">
        <v>9</v>
      </c>
      <c r="P384" s="108" t="s">
        <v>9</v>
      </c>
      <c r="Q384" s="109"/>
      <c r="R384" s="16"/>
    </row>
    <row r="385" spans="1:18" s="13" customFormat="1" ht="26.25" customHeight="1" x14ac:dyDescent="0.2">
      <c r="A385" s="249"/>
      <c r="B385" s="88" t="s">
        <v>38</v>
      </c>
      <c r="C385" s="89"/>
      <c r="D385" s="169"/>
      <c r="E385" s="25" t="s">
        <v>9</v>
      </c>
      <c r="F385" s="40"/>
      <c r="G385" s="172"/>
      <c r="H385" s="172"/>
      <c r="I385" s="173"/>
      <c r="J385" s="180"/>
      <c r="K385" s="172"/>
      <c r="L385" s="172"/>
      <c r="M385" s="172"/>
      <c r="N385" s="172"/>
      <c r="O385" s="25" t="s">
        <v>9</v>
      </c>
      <c r="P385" s="37" t="s">
        <v>9</v>
      </c>
      <c r="Q385" s="93"/>
      <c r="R385" s="16"/>
    </row>
    <row r="386" spans="1:18" s="13" customFormat="1" ht="26.25" customHeight="1" thickBot="1" x14ac:dyDescent="0.25">
      <c r="A386" s="250"/>
      <c r="B386" s="103" t="s">
        <v>39</v>
      </c>
      <c r="C386" s="90"/>
      <c r="D386" s="181"/>
      <c r="E386" s="91" t="s">
        <v>9</v>
      </c>
      <c r="F386" s="92"/>
      <c r="G386" s="174"/>
      <c r="H386" s="174"/>
      <c r="I386" s="175"/>
      <c r="J386" s="182"/>
      <c r="K386" s="174"/>
      <c r="L386" s="174"/>
      <c r="M386" s="174"/>
      <c r="N386" s="174"/>
      <c r="O386" s="91" t="s">
        <v>9</v>
      </c>
      <c r="P386" s="94" t="s">
        <v>9</v>
      </c>
      <c r="Q386" s="95"/>
      <c r="R386" s="16"/>
    </row>
    <row r="387" spans="1:18" s="13" customFormat="1" ht="6.95" customHeight="1" thickBot="1" x14ac:dyDescent="0.25">
      <c r="A387" s="195"/>
      <c r="B387" s="15"/>
      <c r="C387" s="15"/>
      <c r="D387" s="15"/>
      <c r="E387" s="15"/>
      <c r="F387" s="15"/>
      <c r="G387" s="15"/>
      <c r="H387" s="198"/>
      <c r="I387" s="198"/>
      <c r="J387" s="198"/>
      <c r="K387" s="15"/>
      <c r="L387" s="15"/>
      <c r="M387" s="15"/>
      <c r="N387" s="15"/>
      <c r="O387" s="15"/>
      <c r="P387" s="15"/>
      <c r="Q387" s="15"/>
      <c r="R387" s="16"/>
    </row>
    <row r="388" spans="1:18" s="13" customFormat="1" ht="17.25" customHeight="1" thickBot="1" x14ac:dyDescent="0.25">
      <c r="A388" s="246" t="s">
        <v>241</v>
      </c>
      <c r="B388" s="247"/>
      <c r="C388" s="247"/>
      <c r="D388" s="225" t="s">
        <v>228</v>
      </c>
      <c r="E388" s="225"/>
      <c r="F388" s="225"/>
      <c r="G388" s="111" t="s">
        <v>9</v>
      </c>
      <c r="H388" s="196"/>
      <c r="I388" s="225" t="s">
        <v>229</v>
      </c>
      <c r="J388" s="225"/>
      <c r="K388" s="225"/>
      <c r="L388" s="111" t="s">
        <v>9</v>
      </c>
      <c r="M388" s="15"/>
      <c r="N388" s="15"/>
      <c r="O388" s="15"/>
      <c r="P388" s="15"/>
      <c r="Q388" s="15"/>
      <c r="R388" s="16"/>
    </row>
    <row r="389" spans="1:18" s="13" customFormat="1" ht="6.95" customHeight="1" x14ac:dyDescent="0.2">
      <c r="A389" s="195"/>
      <c r="B389" s="15"/>
      <c r="C389" s="15"/>
      <c r="D389" s="15"/>
      <c r="E389" s="15"/>
      <c r="F389" s="15"/>
      <c r="G389" s="15"/>
      <c r="H389" s="198"/>
      <c r="I389" s="198"/>
      <c r="J389" s="198"/>
      <c r="K389" s="15"/>
      <c r="L389" s="15"/>
      <c r="M389" s="15"/>
      <c r="N389" s="15"/>
      <c r="O389" s="15"/>
      <c r="P389" s="15"/>
      <c r="Q389" s="15"/>
      <c r="R389" s="16"/>
    </row>
    <row r="390" spans="1:18" s="13" customFormat="1" ht="87.6" customHeight="1" x14ac:dyDescent="0.2">
      <c r="A390" s="17" t="s">
        <v>33</v>
      </c>
      <c r="B390" s="259"/>
      <c r="C390" s="260"/>
      <c r="D390" s="260"/>
      <c r="E390" s="261"/>
      <c r="F390" s="198"/>
      <c r="G390" s="198"/>
      <c r="H390" s="198"/>
      <c r="I390" s="198"/>
      <c r="J390" s="198"/>
      <c r="K390" s="15"/>
      <c r="L390" s="15"/>
      <c r="M390" s="15"/>
      <c r="N390" s="15"/>
      <c r="O390" s="15"/>
      <c r="P390" s="15"/>
      <c r="Q390" s="15"/>
      <c r="R390" s="16"/>
    </row>
    <row r="391" spans="1:18" s="13" customFormat="1" ht="6.95" customHeight="1" thickBot="1" x14ac:dyDescent="0.25">
      <c r="A391" s="24"/>
      <c r="B391" s="29"/>
      <c r="C391" s="29"/>
      <c r="D391" s="29"/>
      <c r="E391" s="29"/>
      <c r="F391" s="22"/>
      <c r="G391" s="22"/>
      <c r="H391" s="22"/>
      <c r="I391" s="22"/>
      <c r="J391" s="22"/>
      <c r="K391" s="29"/>
      <c r="L391" s="29"/>
      <c r="M391" s="29"/>
      <c r="N391" s="29"/>
      <c r="O391" s="29"/>
      <c r="P391" s="29"/>
      <c r="Q391" s="29"/>
      <c r="R391" s="23"/>
    </row>
    <row r="392" spans="1:18" s="13" customFormat="1" ht="18.600000000000001" customHeight="1" x14ac:dyDescent="0.2">
      <c r="A392" s="9" t="s">
        <v>53</v>
      </c>
      <c r="B392" s="10"/>
      <c r="C392" s="11"/>
      <c r="D392" s="11"/>
      <c r="E392" s="11"/>
      <c r="F392" s="11"/>
      <c r="G392" s="11"/>
      <c r="H392" s="10"/>
      <c r="I392" s="10"/>
      <c r="J392" s="10"/>
      <c r="K392" s="11"/>
      <c r="L392" s="11"/>
      <c r="M392" s="11"/>
      <c r="N392" s="11"/>
      <c r="O392" s="11"/>
      <c r="P392" s="11"/>
      <c r="Q392" s="11"/>
      <c r="R392" s="12"/>
    </row>
    <row r="393" spans="1:18" s="13" customFormat="1" ht="6.95" customHeight="1" x14ac:dyDescent="0.2">
      <c r="A393" s="14"/>
      <c r="B393" s="87"/>
      <c r="C393" s="15"/>
      <c r="D393" s="15"/>
      <c r="E393" s="15"/>
      <c r="F393" s="15"/>
      <c r="G393" s="15"/>
      <c r="H393" s="87"/>
      <c r="I393" s="87"/>
      <c r="J393" s="87"/>
      <c r="K393" s="15"/>
      <c r="L393" s="15"/>
      <c r="M393" s="15"/>
      <c r="N393" s="15"/>
      <c r="O393" s="15"/>
      <c r="P393" s="15"/>
      <c r="Q393" s="15"/>
      <c r="R393" s="16"/>
    </row>
    <row r="394" spans="1:18" s="13" customFormat="1" ht="28.5" customHeight="1" x14ac:dyDescent="0.2">
      <c r="A394" s="17" t="s">
        <v>0</v>
      </c>
      <c r="B394" s="25" t="s">
        <v>9</v>
      </c>
      <c r="C394" s="197" t="s">
        <v>240</v>
      </c>
      <c r="D394" s="25"/>
      <c r="E394" s="197" t="s">
        <v>1</v>
      </c>
      <c r="F394" s="40"/>
      <c r="G394" s="193"/>
      <c r="H394" s="15"/>
      <c r="I394" s="15"/>
      <c r="J394" s="15"/>
      <c r="K394" s="15"/>
      <c r="L394" s="15"/>
      <c r="M394" s="15"/>
      <c r="N394" s="15"/>
      <c r="O394" s="15"/>
      <c r="P394" s="15"/>
      <c r="Q394" s="15"/>
      <c r="R394" s="16"/>
    </row>
    <row r="395" spans="1:18" s="13" customFormat="1" ht="6.95" customHeight="1" x14ac:dyDescent="0.2">
      <c r="A395" s="14"/>
      <c r="B395" s="198"/>
      <c r="C395" s="15"/>
      <c r="D395" s="15"/>
      <c r="E395" s="15"/>
      <c r="F395" s="15"/>
      <c r="G395" s="15"/>
      <c r="H395" s="15"/>
      <c r="I395" s="15"/>
      <c r="J395" s="15"/>
      <c r="K395" s="15"/>
      <c r="L395" s="15"/>
      <c r="M395" s="15"/>
      <c r="N395" s="15"/>
      <c r="O395" s="15"/>
      <c r="P395" s="15"/>
      <c r="Q395" s="15"/>
      <c r="R395" s="16"/>
    </row>
    <row r="396" spans="1:18" s="13" customFormat="1" ht="30" customHeight="1" x14ac:dyDescent="0.2">
      <c r="A396" s="17" t="s">
        <v>34</v>
      </c>
      <c r="B396" s="25"/>
      <c r="C396" s="15"/>
      <c r="D396" s="15"/>
      <c r="E396" s="193" t="s">
        <v>23</v>
      </c>
      <c r="F396" s="38"/>
      <c r="G396" s="194"/>
      <c r="H396" s="15"/>
      <c r="I396" s="15"/>
      <c r="J396" s="15"/>
      <c r="K396" s="15"/>
      <c r="L396" s="15"/>
      <c r="M396" s="15"/>
      <c r="N396" s="15"/>
      <c r="O396" s="15"/>
      <c r="P396" s="15"/>
      <c r="Q396" s="15"/>
      <c r="R396" s="16"/>
    </row>
    <row r="397" spans="1:18" s="13" customFormat="1" ht="7.5" customHeight="1" x14ac:dyDescent="0.2">
      <c r="A397" s="195"/>
      <c r="B397" s="15"/>
      <c r="C397" s="15"/>
      <c r="D397" s="15"/>
      <c r="E397" s="15"/>
      <c r="F397" s="15"/>
      <c r="G397" s="15"/>
      <c r="H397" s="15"/>
      <c r="I397" s="15"/>
      <c r="J397" s="15"/>
      <c r="K397" s="15"/>
      <c r="L397" s="15"/>
      <c r="M397" s="15"/>
      <c r="N397" s="15"/>
      <c r="O397" s="15"/>
      <c r="P397" s="15"/>
      <c r="Q397" s="15"/>
      <c r="R397" s="16"/>
    </row>
    <row r="398" spans="1:18" s="13" customFormat="1" ht="31.5" customHeight="1" x14ac:dyDescent="0.2">
      <c r="A398" s="17" t="s">
        <v>7</v>
      </c>
      <c r="B398" s="169"/>
      <c r="C398" s="15"/>
      <c r="D398" s="15"/>
      <c r="E398" s="193" t="s">
        <v>32</v>
      </c>
      <c r="F398" s="38"/>
      <c r="G398" s="194"/>
      <c r="H398" s="15"/>
      <c r="I398" s="15"/>
      <c r="J398" s="15"/>
      <c r="K398" s="15"/>
      <c r="L398" s="15"/>
      <c r="M398" s="15"/>
      <c r="N398" s="15"/>
      <c r="O398" s="15"/>
      <c r="P398" s="15"/>
      <c r="Q398" s="15"/>
      <c r="R398" s="16"/>
    </row>
    <row r="399" spans="1:18" s="13" customFormat="1" ht="6.95" customHeight="1" x14ac:dyDescent="0.2">
      <c r="A399" s="195"/>
      <c r="B399" s="15"/>
      <c r="C399" s="198"/>
      <c r="D399" s="198"/>
      <c r="E399" s="15"/>
      <c r="F399" s="244"/>
      <c r="G399" s="245"/>
      <c r="H399" s="15"/>
      <c r="I399" s="15"/>
      <c r="J399" s="15"/>
      <c r="K399" s="15"/>
      <c r="L399" s="15"/>
      <c r="M399" s="15"/>
      <c r="N399" s="15"/>
      <c r="O399" s="15"/>
      <c r="P399" s="15"/>
      <c r="Q399" s="15"/>
      <c r="R399" s="16"/>
    </row>
    <row r="400" spans="1:18" s="13" customFormat="1" ht="29.45" customHeight="1" x14ac:dyDescent="0.2">
      <c r="A400" s="17" t="s">
        <v>8</v>
      </c>
      <c r="B400" s="39"/>
      <c r="C400" s="193" t="s">
        <v>98</v>
      </c>
      <c r="D400" s="39"/>
      <c r="E400" s="193" t="s">
        <v>97</v>
      </c>
      <c r="F400" s="39"/>
      <c r="G400" s="15"/>
      <c r="H400" s="15"/>
      <c r="I400" s="15"/>
      <c r="J400" s="15"/>
      <c r="K400" s="15"/>
      <c r="L400" s="15"/>
      <c r="M400" s="15"/>
      <c r="N400" s="15"/>
      <c r="O400" s="15"/>
      <c r="P400" s="15"/>
      <c r="Q400" s="15"/>
      <c r="R400" s="16"/>
    </row>
    <row r="401" spans="1:18" s="13" customFormat="1" ht="6.95" customHeight="1" x14ac:dyDescent="0.2">
      <c r="A401" s="195"/>
      <c r="B401" s="198"/>
      <c r="C401" s="198"/>
      <c r="D401" s="198"/>
      <c r="E401" s="15"/>
      <c r="F401" s="15"/>
      <c r="G401" s="15"/>
      <c r="H401" s="15"/>
      <c r="I401" s="15"/>
      <c r="J401" s="198"/>
      <c r="K401" s="15"/>
      <c r="L401" s="15"/>
      <c r="M401" s="15"/>
      <c r="N401" s="15"/>
      <c r="O401" s="15"/>
      <c r="P401" s="15"/>
      <c r="Q401" s="15"/>
      <c r="R401" s="16"/>
    </row>
    <row r="402" spans="1:18" s="13" customFormat="1" ht="30" customHeight="1" x14ac:dyDescent="0.2">
      <c r="A402" s="17" t="s">
        <v>14</v>
      </c>
      <c r="B402" s="25"/>
      <c r="C402" s="193" t="s">
        <v>99</v>
      </c>
      <c r="D402" s="39"/>
      <c r="E402" s="193" t="s">
        <v>100</v>
      </c>
      <c r="F402" s="39"/>
      <c r="G402" s="15"/>
      <c r="H402" s="15"/>
      <c r="I402" s="15"/>
      <c r="J402" s="15"/>
      <c r="K402" s="15"/>
      <c r="L402" s="15"/>
      <c r="M402" s="15"/>
      <c r="N402" s="15"/>
      <c r="O402" s="15"/>
      <c r="P402" s="15"/>
      <c r="Q402" s="15"/>
      <c r="R402" s="16"/>
    </row>
    <row r="403" spans="1:18" s="13" customFormat="1" ht="6.95" customHeight="1" x14ac:dyDescent="0.2">
      <c r="A403" s="195"/>
      <c r="B403" s="15"/>
      <c r="C403" s="198"/>
      <c r="D403" s="198"/>
      <c r="E403" s="198"/>
      <c r="F403" s="198"/>
      <c r="G403" s="15"/>
      <c r="H403" s="15"/>
      <c r="I403" s="15"/>
      <c r="J403" s="198"/>
      <c r="K403" s="15"/>
      <c r="L403" s="15"/>
      <c r="M403" s="15"/>
      <c r="N403" s="15"/>
      <c r="O403" s="15"/>
      <c r="P403" s="15"/>
      <c r="Q403" s="15"/>
      <c r="R403" s="16"/>
    </row>
    <row r="404" spans="1:18" s="13" customFormat="1" ht="28.5" customHeight="1" x14ac:dyDescent="0.2">
      <c r="A404" s="17" t="s">
        <v>15</v>
      </c>
      <c r="B404" s="25"/>
      <c r="C404" s="193" t="s">
        <v>36</v>
      </c>
      <c r="D404" s="39" t="s">
        <v>9</v>
      </c>
      <c r="E404" s="193" t="s">
        <v>101</v>
      </c>
      <c r="F404" s="39" t="s">
        <v>9</v>
      </c>
      <c r="G404" s="15"/>
      <c r="H404" s="15"/>
      <c r="I404" s="15"/>
      <c r="J404" s="15"/>
      <c r="K404" s="15"/>
      <c r="L404" s="15"/>
      <c r="M404" s="15"/>
      <c r="N404" s="15"/>
      <c r="O404" s="15"/>
      <c r="P404" s="15"/>
      <c r="Q404" s="15"/>
      <c r="R404" s="16"/>
    </row>
    <row r="405" spans="1:18" s="13" customFormat="1" ht="6.95" customHeight="1" thickBot="1" x14ac:dyDescent="0.25">
      <c r="A405" s="195"/>
      <c r="B405" s="15"/>
      <c r="C405" s="15"/>
      <c r="D405" s="15"/>
      <c r="E405" s="15"/>
      <c r="F405" s="15"/>
      <c r="G405" s="15"/>
      <c r="H405" s="198"/>
      <c r="I405" s="198"/>
      <c r="J405" s="198"/>
      <c r="K405" s="15"/>
      <c r="L405" s="15"/>
      <c r="M405" s="15"/>
      <c r="N405" s="15"/>
      <c r="O405" s="15"/>
      <c r="P405" s="15"/>
      <c r="Q405" s="15"/>
      <c r="R405" s="16"/>
    </row>
    <row r="406" spans="1:18" s="13" customFormat="1" ht="12.75" x14ac:dyDescent="0.2">
      <c r="A406" s="195"/>
      <c r="B406" s="15"/>
      <c r="C406" s="239" t="s">
        <v>13</v>
      </c>
      <c r="D406" s="240"/>
      <c r="E406" s="240"/>
      <c r="F406" s="240"/>
      <c r="G406" s="240"/>
      <c r="H406" s="240"/>
      <c r="I406" s="241"/>
      <c r="J406" s="239" t="s">
        <v>89</v>
      </c>
      <c r="K406" s="240"/>
      <c r="L406" s="240"/>
      <c r="M406" s="240"/>
      <c r="N406" s="240"/>
      <c r="O406" s="240"/>
      <c r="P406" s="240"/>
      <c r="Q406" s="241"/>
      <c r="R406" s="16"/>
    </row>
    <row r="407" spans="1:18" s="13" customFormat="1" ht="51.75" thickBot="1" x14ac:dyDescent="0.25">
      <c r="A407" s="195"/>
      <c r="B407" s="110"/>
      <c r="C407" s="19" t="s">
        <v>6</v>
      </c>
      <c r="D407" s="20" t="s">
        <v>19</v>
      </c>
      <c r="E407" s="20" t="s">
        <v>18</v>
      </c>
      <c r="F407" s="20" t="s">
        <v>3</v>
      </c>
      <c r="G407" s="20" t="s">
        <v>22</v>
      </c>
      <c r="H407" s="20" t="s">
        <v>87</v>
      </c>
      <c r="I407" s="96" t="s">
        <v>88</v>
      </c>
      <c r="J407" s="19" t="s">
        <v>27</v>
      </c>
      <c r="K407" s="20" t="s">
        <v>28</v>
      </c>
      <c r="L407" s="20" t="s">
        <v>29</v>
      </c>
      <c r="M407" s="20" t="s">
        <v>20</v>
      </c>
      <c r="N407" s="20" t="s">
        <v>4</v>
      </c>
      <c r="O407" s="20" t="s">
        <v>242</v>
      </c>
      <c r="P407" s="20" t="s">
        <v>255</v>
      </c>
      <c r="Q407" s="96" t="s">
        <v>24</v>
      </c>
      <c r="R407" s="16"/>
    </row>
    <row r="408" spans="1:18" s="13" customFormat="1" ht="26.25" customHeight="1" x14ac:dyDescent="0.2">
      <c r="A408" s="248" t="s">
        <v>227</v>
      </c>
      <c r="B408" s="97" t="s">
        <v>37</v>
      </c>
      <c r="C408" s="98"/>
      <c r="D408" s="178"/>
      <c r="E408" s="99" t="s">
        <v>9</v>
      </c>
      <c r="F408" s="100"/>
      <c r="G408" s="170"/>
      <c r="H408" s="170"/>
      <c r="I408" s="171"/>
      <c r="J408" s="179"/>
      <c r="K408" s="170"/>
      <c r="L408" s="170"/>
      <c r="M408" s="170"/>
      <c r="N408" s="170"/>
      <c r="O408" s="99" t="s">
        <v>9</v>
      </c>
      <c r="P408" s="101" t="s">
        <v>9</v>
      </c>
      <c r="Q408" s="102"/>
      <c r="R408" s="16"/>
    </row>
    <row r="409" spans="1:18" s="13" customFormat="1" ht="26.25" customHeight="1" x14ac:dyDescent="0.2">
      <c r="A409" s="249"/>
      <c r="B409" s="88" t="s">
        <v>38</v>
      </c>
      <c r="C409" s="89"/>
      <c r="D409" s="169"/>
      <c r="E409" s="25" t="s">
        <v>9</v>
      </c>
      <c r="F409" s="40"/>
      <c r="G409" s="172"/>
      <c r="H409" s="172"/>
      <c r="I409" s="173"/>
      <c r="J409" s="180"/>
      <c r="K409" s="172"/>
      <c r="L409" s="172"/>
      <c r="M409" s="172"/>
      <c r="N409" s="172"/>
      <c r="O409" s="25" t="s">
        <v>9</v>
      </c>
      <c r="P409" s="37" t="s">
        <v>9</v>
      </c>
      <c r="Q409" s="93"/>
      <c r="R409" s="16"/>
    </row>
    <row r="410" spans="1:18" s="13" customFormat="1" ht="26.25" customHeight="1" thickBot="1" x14ac:dyDescent="0.25">
      <c r="A410" s="250"/>
      <c r="B410" s="103" t="s">
        <v>39</v>
      </c>
      <c r="C410" s="90"/>
      <c r="D410" s="181"/>
      <c r="E410" s="91" t="s">
        <v>9</v>
      </c>
      <c r="F410" s="92"/>
      <c r="G410" s="174"/>
      <c r="H410" s="174"/>
      <c r="I410" s="175"/>
      <c r="J410" s="182"/>
      <c r="K410" s="174"/>
      <c r="L410" s="174"/>
      <c r="M410" s="174"/>
      <c r="N410" s="174"/>
      <c r="O410" s="91" t="s">
        <v>9</v>
      </c>
      <c r="P410" s="94" t="s">
        <v>9</v>
      </c>
      <c r="Q410" s="95"/>
      <c r="R410" s="16"/>
    </row>
    <row r="411" spans="1:18" s="13" customFormat="1" ht="26.25" customHeight="1" x14ac:dyDescent="0.2">
      <c r="A411" s="249" t="s">
        <v>35</v>
      </c>
      <c r="B411" s="104" t="s">
        <v>37</v>
      </c>
      <c r="C411" s="105"/>
      <c r="D411" s="183"/>
      <c r="E411" s="106" t="s">
        <v>9</v>
      </c>
      <c r="F411" s="107"/>
      <c r="G411" s="176"/>
      <c r="H411" s="176"/>
      <c r="I411" s="177"/>
      <c r="J411" s="184"/>
      <c r="K411" s="176"/>
      <c r="L411" s="176"/>
      <c r="M411" s="176"/>
      <c r="N411" s="176"/>
      <c r="O411" s="106" t="s">
        <v>9</v>
      </c>
      <c r="P411" s="108" t="s">
        <v>9</v>
      </c>
      <c r="Q411" s="109"/>
      <c r="R411" s="16"/>
    </row>
    <row r="412" spans="1:18" s="13" customFormat="1" ht="26.25" customHeight="1" x14ac:dyDescent="0.2">
      <c r="A412" s="249"/>
      <c r="B412" s="88" t="s">
        <v>38</v>
      </c>
      <c r="C412" s="89"/>
      <c r="D412" s="169"/>
      <c r="E412" s="25" t="s">
        <v>9</v>
      </c>
      <c r="F412" s="40"/>
      <c r="G412" s="172"/>
      <c r="H412" s="172"/>
      <c r="I412" s="173"/>
      <c r="J412" s="180"/>
      <c r="K412" s="172"/>
      <c r="L412" s="172"/>
      <c r="M412" s="172"/>
      <c r="N412" s="172"/>
      <c r="O412" s="25" t="s">
        <v>9</v>
      </c>
      <c r="P412" s="37" t="s">
        <v>9</v>
      </c>
      <c r="Q412" s="93"/>
      <c r="R412" s="16"/>
    </row>
    <row r="413" spans="1:18" s="13" customFormat="1" ht="26.25" customHeight="1" thickBot="1" x14ac:dyDescent="0.25">
      <c r="A413" s="250"/>
      <c r="B413" s="103" t="s">
        <v>39</v>
      </c>
      <c r="C413" s="90"/>
      <c r="D413" s="181"/>
      <c r="E413" s="91" t="s">
        <v>9</v>
      </c>
      <c r="F413" s="92"/>
      <c r="G413" s="174"/>
      <c r="H413" s="174"/>
      <c r="I413" s="175"/>
      <c r="J413" s="182"/>
      <c r="K413" s="174"/>
      <c r="L413" s="174"/>
      <c r="M413" s="174"/>
      <c r="N413" s="174"/>
      <c r="O413" s="91" t="s">
        <v>9</v>
      </c>
      <c r="P413" s="94" t="s">
        <v>9</v>
      </c>
      <c r="Q413" s="95"/>
      <c r="R413" s="16"/>
    </row>
    <row r="414" spans="1:18" s="13" customFormat="1" ht="6.95" customHeight="1" thickBot="1" x14ac:dyDescent="0.25">
      <c r="A414" s="195"/>
      <c r="B414" s="15"/>
      <c r="C414" s="15"/>
      <c r="D414" s="15"/>
      <c r="E414" s="15"/>
      <c r="F414" s="15"/>
      <c r="G414" s="15"/>
      <c r="H414" s="198"/>
      <c r="I414" s="198"/>
      <c r="J414" s="198"/>
      <c r="K414" s="15"/>
      <c r="L414" s="15"/>
      <c r="M414" s="15"/>
      <c r="N414" s="15"/>
      <c r="O414" s="15"/>
      <c r="P414" s="15"/>
      <c r="Q414" s="15"/>
      <c r="R414" s="16"/>
    </row>
    <row r="415" spans="1:18" s="13" customFormat="1" ht="17.25" customHeight="1" thickBot="1" x14ac:dyDescent="0.25">
      <c r="A415" s="246" t="s">
        <v>241</v>
      </c>
      <c r="B415" s="247"/>
      <c r="C415" s="247"/>
      <c r="D415" s="225" t="s">
        <v>228</v>
      </c>
      <c r="E415" s="225"/>
      <c r="F415" s="225"/>
      <c r="G415" s="111" t="s">
        <v>9</v>
      </c>
      <c r="H415" s="196"/>
      <c r="I415" s="225" t="s">
        <v>229</v>
      </c>
      <c r="J415" s="225"/>
      <c r="K415" s="225"/>
      <c r="L415" s="111" t="s">
        <v>9</v>
      </c>
      <c r="M415" s="15"/>
      <c r="N415" s="15"/>
      <c r="O415" s="15"/>
      <c r="P415" s="15"/>
      <c r="Q415" s="15"/>
      <c r="R415" s="16"/>
    </row>
    <row r="416" spans="1:18" s="13" customFormat="1" ht="6.95" customHeight="1" x14ac:dyDescent="0.2">
      <c r="A416" s="195"/>
      <c r="B416" s="15"/>
      <c r="C416" s="15"/>
      <c r="D416" s="15"/>
      <c r="E416" s="15"/>
      <c r="F416" s="15"/>
      <c r="G416" s="15"/>
      <c r="H416" s="198"/>
      <c r="I416" s="198"/>
      <c r="J416" s="198"/>
      <c r="K416" s="15"/>
      <c r="L416" s="15"/>
      <c r="M416" s="15"/>
      <c r="N416" s="15"/>
      <c r="O416" s="15"/>
      <c r="P416" s="15"/>
      <c r="Q416" s="15"/>
      <c r="R416" s="16"/>
    </row>
    <row r="417" spans="1:18" s="13" customFormat="1" ht="87.6" customHeight="1" x14ac:dyDescent="0.2">
      <c r="A417" s="17" t="s">
        <v>33</v>
      </c>
      <c r="B417" s="259"/>
      <c r="C417" s="260"/>
      <c r="D417" s="260"/>
      <c r="E417" s="261"/>
      <c r="F417" s="198"/>
      <c r="G417" s="198"/>
      <c r="H417" s="198"/>
      <c r="I417" s="198"/>
      <c r="J417" s="198"/>
      <c r="K417" s="15"/>
      <c r="L417" s="15"/>
      <c r="M417" s="15"/>
      <c r="N417" s="15"/>
      <c r="O417" s="15"/>
      <c r="P417" s="15"/>
      <c r="Q417" s="15"/>
      <c r="R417" s="16"/>
    </row>
    <row r="418" spans="1:18" s="13" customFormat="1" ht="6.95" customHeight="1" thickBot="1" x14ac:dyDescent="0.25">
      <c r="A418" s="24"/>
      <c r="B418" s="29"/>
      <c r="C418" s="29"/>
      <c r="D418" s="29"/>
      <c r="E418" s="29"/>
      <c r="F418" s="22"/>
      <c r="G418" s="22"/>
      <c r="H418" s="22"/>
      <c r="I418" s="22"/>
      <c r="J418" s="22"/>
      <c r="K418" s="29"/>
      <c r="L418" s="29"/>
      <c r="M418" s="29"/>
      <c r="N418" s="29"/>
      <c r="O418" s="29"/>
      <c r="P418" s="29"/>
      <c r="Q418" s="29"/>
      <c r="R418" s="23"/>
    </row>
  </sheetData>
  <sheetProtection algorithmName="SHA-512" hashValue="UTkP8vC28t+34VVeEyA0tWxMeARUnegd5kKNWRNp3mYcSTwCPB89E3e9v8soawN6mDwRDfFrx1Ku7EmV5R95dA==" saltValue="AfATxdoQeFI3xhaMxUSq8A==" spinCount="100000" sheet="1" formatCells="0" formatColumns="0" formatRows="0"/>
  <mergeCells count="158">
    <mergeCell ref="M2:Q2"/>
    <mergeCell ref="B417:E417"/>
    <mergeCell ref="A415:C415"/>
    <mergeCell ref="B390:E390"/>
    <mergeCell ref="F399:G399"/>
    <mergeCell ref="C406:I406"/>
    <mergeCell ref="J406:Q406"/>
    <mergeCell ref="A408:A410"/>
    <mergeCell ref="A411:A413"/>
    <mergeCell ref="D415:F415"/>
    <mergeCell ref="I415:K415"/>
    <mergeCell ref="B363:E363"/>
    <mergeCell ref="F372:G372"/>
    <mergeCell ref="A388:C388"/>
    <mergeCell ref="B336:E336"/>
    <mergeCell ref="F345:G345"/>
    <mergeCell ref="A361:C361"/>
    <mergeCell ref="C352:I352"/>
    <mergeCell ref="J352:Q352"/>
    <mergeCell ref="A354:A356"/>
    <mergeCell ref="A357:A359"/>
    <mergeCell ref="D361:F361"/>
    <mergeCell ref="I361:K361"/>
    <mergeCell ref="C379:I379"/>
    <mergeCell ref="J379:Q379"/>
    <mergeCell ref="A381:A383"/>
    <mergeCell ref="A384:A386"/>
    <mergeCell ref="D388:F388"/>
    <mergeCell ref="I388:K388"/>
    <mergeCell ref="B309:E309"/>
    <mergeCell ref="F318:G318"/>
    <mergeCell ref="A334:C334"/>
    <mergeCell ref="C325:I325"/>
    <mergeCell ref="J325:Q325"/>
    <mergeCell ref="A327:A329"/>
    <mergeCell ref="A330:A332"/>
    <mergeCell ref="D334:F334"/>
    <mergeCell ref="I334:K334"/>
    <mergeCell ref="B282:E282"/>
    <mergeCell ref="F291:G291"/>
    <mergeCell ref="A307:C307"/>
    <mergeCell ref="C298:I298"/>
    <mergeCell ref="J298:Q298"/>
    <mergeCell ref="A300:A302"/>
    <mergeCell ref="A303:A305"/>
    <mergeCell ref="D307:F307"/>
    <mergeCell ref="I307:K307"/>
    <mergeCell ref="B255:E255"/>
    <mergeCell ref="F264:G264"/>
    <mergeCell ref="A280:C280"/>
    <mergeCell ref="B228:E228"/>
    <mergeCell ref="F237:G237"/>
    <mergeCell ref="A253:C253"/>
    <mergeCell ref="C244:I244"/>
    <mergeCell ref="J244:Q244"/>
    <mergeCell ref="A246:A248"/>
    <mergeCell ref="A249:A251"/>
    <mergeCell ref="D253:F253"/>
    <mergeCell ref="I253:K253"/>
    <mergeCell ref="C271:I271"/>
    <mergeCell ref="J271:Q271"/>
    <mergeCell ref="A273:A275"/>
    <mergeCell ref="A276:A278"/>
    <mergeCell ref="D280:F280"/>
    <mergeCell ref="I280:K280"/>
    <mergeCell ref="B201:E201"/>
    <mergeCell ref="F210:G210"/>
    <mergeCell ref="A226:C226"/>
    <mergeCell ref="B174:E174"/>
    <mergeCell ref="F183:G183"/>
    <mergeCell ref="A199:C199"/>
    <mergeCell ref="C190:I190"/>
    <mergeCell ref="J190:Q190"/>
    <mergeCell ref="A192:A194"/>
    <mergeCell ref="A195:A197"/>
    <mergeCell ref="D199:F199"/>
    <mergeCell ref="I199:K199"/>
    <mergeCell ref="C217:I217"/>
    <mergeCell ref="J217:Q217"/>
    <mergeCell ref="A219:A221"/>
    <mergeCell ref="A222:A224"/>
    <mergeCell ref="D226:F226"/>
    <mergeCell ref="I226:K226"/>
    <mergeCell ref="B147:E147"/>
    <mergeCell ref="F156:G156"/>
    <mergeCell ref="A172:C172"/>
    <mergeCell ref="B120:E120"/>
    <mergeCell ref="F129:G129"/>
    <mergeCell ref="A145:C145"/>
    <mergeCell ref="C136:I136"/>
    <mergeCell ref="J136:Q136"/>
    <mergeCell ref="A138:A140"/>
    <mergeCell ref="A141:A143"/>
    <mergeCell ref="D145:F145"/>
    <mergeCell ref="I145:K145"/>
    <mergeCell ref="C163:I163"/>
    <mergeCell ref="J163:Q163"/>
    <mergeCell ref="A165:A167"/>
    <mergeCell ref="A168:A170"/>
    <mergeCell ref="D172:F172"/>
    <mergeCell ref="I172:K172"/>
    <mergeCell ref="B93:E93"/>
    <mergeCell ref="F102:G102"/>
    <mergeCell ref="A118:C118"/>
    <mergeCell ref="B66:E66"/>
    <mergeCell ref="F75:G75"/>
    <mergeCell ref="A91:C91"/>
    <mergeCell ref="C82:I82"/>
    <mergeCell ref="J82:Q82"/>
    <mergeCell ref="A84:A86"/>
    <mergeCell ref="A87:A89"/>
    <mergeCell ref="D91:F91"/>
    <mergeCell ref="I91:K91"/>
    <mergeCell ref="C109:I109"/>
    <mergeCell ref="J109:Q109"/>
    <mergeCell ref="A111:A113"/>
    <mergeCell ref="A114:A116"/>
    <mergeCell ref="D118:F118"/>
    <mergeCell ref="I118:K118"/>
    <mergeCell ref="A1:D1"/>
    <mergeCell ref="F6:G6"/>
    <mergeCell ref="D8:E8"/>
    <mergeCell ref="E1:H1"/>
    <mergeCell ref="D6:E6"/>
    <mergeCell ref="B4:C4"/>
    <mergeCell ref="F4:G4"/>
    <mergeCell ref="B39:E39"/>
    <mergeCell ref="F8:G8"/>
    <mergeCell ref="F21:G21"/>
    <mergeCell ref="A37:C37"/>
    <mergeCell ref="H8:I8"/>
    <mergeCell ref="H10:I10"/>
    <mergeCell ref="A30:A32"/>
    <mergeCell ref="A33:A35"/>
    <mergeCell ref="D37:F37"/>
    <mergeCell ref="I37:K37"/>
    <mergeCell ref="C28:I28"/>
    <mergeCell ref="J28:Q28"/>
    <mergeCell ref="J6:K6"/>
    <mergeCell ref="J8:K8"/>
    <mergeCell ref="J10:K10"/>
    <mergeCell ref="A2:D2"/>
    <mergeCell ref="E2:J2"/>
    <mergeCell ref="C55:I55"/>
    <mergeCell ref="J55:Q55"/>
    <mergeCell ref="A57:A59"/>
    <mergeCell ref="A60:A62"/>
    <mergeCell ref="D64:F64"/>
    <mergeCell ref="I64:K64"/>
    <mergeCell ref="H6:I6"/>
    <mergeCell ref="D12:E12"/>
    <mergeCell ref="F12:G12"/>
    <mergeCell ref="D10:E10"/>
    <mergeCell ref="F10:G10"/>
    <mergeCell ref="B6:C6"/>
    <mergeCell ref="B8:C8"/>
    <mergeCell ref="A64:C64"/>
    <mergeCell ref="F48:G48"/>
  </mergeCells>
  <dataValidations xWindow="669" yWindow="786" count="22">
    <dataValidation type="list" allowBlank="1" showInputMessage="1" showErrorMessage="1" sqref="G37 L172 G118 L145 G91 L307 L334 L64 L388 G280 G361 L91 G64 L118 G226 G145 G199 G172 G253 L199 L226 L37 G334 L253 L361 L280 G307 G388 L415 G415" xr:uid="{00000000-0002-0000-0200-000000000000}">
      <formula1>Yessy</formula1>
    </dataValidation>
    <dataValidation type="textLength" allowBlank="1" showInputMessage="1" showErrorMessage="1" error="Must be under 254 characters." sqref="B99 B103 F6:G6 F8:G8 B369 J6 B342 B18 B22 B24 B26 D24 B45 F24 B105 B207 B126 F12:G12 B72 B76 B288 B6:C6 B78 B107 B49 D105 B51 B53 D51 B153 B157 B130 B159 B161 D159 F51 B132 F159 B80 B292 D78 F105 B180 B184 B186 B188 D186 F186 B346 C165:C170 B134 B373 C192:C197 B348 D184 C57:C62 C111:C116 D103 D132 F78 C84:C89 D49 B211 B213 B215 D213 F213 B315 B319 F184 B294 F132 J10 B8:C8 F10:G10 D76 C219:C224 B375 F49 B234 B238 B240 B242 D240 F240 C30:C35 B350 B321 D348 C246:C251 C138:C143 D157 F103 B261 B265 F76 B377 B267 B269 D267 F267 F348 D211 D238 C273:C278 D375 F375 D265 F211 F265 C354:C359 D130 C381:C386 B296 D346 D294 F346 D373 B323 D22 D321 F294 F373 C300:C305 D292 F321 F22 F238 C327:C332 F157 F130 D319 F292 F319 B396 B400 B402 B404 D402 F402 C408:C413 D400 F400" xr:uid="{00000000-0002-0000-0200-000001000000}">
      <formula1>0</formula1>
      <formula2>254</formula2>
    </dataValidation>
    <dataValidation type="whole" operator="greaterThan" allowBlank="1" showInputMessage="1" showErrorMessage="1" error="Must be whole number." prompt="Enter XXXX" sqref="B10" xr:uid="{00000000-0002-0000-0200-000002000000}">
      <formula1>0</formula1>
    </dataValidation>
    <dataValidation type="textLength" allowBlank="1" showInputMessage="1" showErrorMessage="1" error="Enter XXX-XXX-XXXX format." prompt="XXX-XXX-XXXX" sqref="J8" xr:uid="{00000000-0002-0000-0200-000003000000}">
      <formula1>12</formula1>
      <formula2>20</formula2>
    </dataValidation>
    <dataValidation type="list" allowBlank="1" showInputMessage="1" showErrorMessage="1" prompt="Select month from the drop down list." sqref="B12" xr:uid="{00000000-0002-0000-0200-000004000000}">
      <formula1>Months</formula1>
    </dataValidation>
    <dataValidation type="decimal" operator="greaterThanOrEqual" allowBlank="1" showInputMessage="1" showErrorMessage="1" error="Must be a number greater than 0." sqref="H246:I251 H84:I89 H30:I35 H138:I143 H381:I386 H219:I224 H300:I305 H354:I359 H192:I197 H111:I116 H57:I62 H165:I170 H273:I278 H327:I332 H408:I413" xr:uid="{00000000-0002-0000-0200-000005000000}">
      <formula1>0</formula1>
    </dataValidation>
    <dataValidation type="textLength" allowBlank="1" showInputMessage="1" showErrorMessage="1" error="Must be under 5000 characters." sqref="B336:E336 B282:E282 B39:E39 B255:E255 B309:E309 B228:E228 Q246:Q251 B363:E363 Q273:Q278 Q354:Q359 Q300:Q305 B66:E66 Q327:Q332 B93:E93 Q30:Q35 B120:E120 B390:E390 B147:E147 Q57:Q62 B174:E174 Q84:Q89 B201:E201 Q111:Q116 Q219:Q224 Q138:Q143 Q165:Q170 Q192:Q197 Q381:Q386 B417:E417 Q408:Q413" xr:uid="{00000000-0002-0000-0200-000006000000}">
      <formula1>0</formula1>
      <formula2>5000</formula2>
    </dataValidation>
    <dataValidation type="whole" operator="greaterThanOrEqual" allowBlank="1" showInputMessage="1" showErrorMessage="1" error="Must be a whole number." prompt="CEMS Station ID as defined in the Codes for Electronic Reporting." sqref="B20 B182 B209 B236 B263 B290 B317 B344 B371 B47 B74 B101 B128 B155 B398" xr:uid="{00000000-0002-0000-0200-000007000000}">
      <formula1>0</formula1>
    </dataValidation>
    <dataValidation type="date" operator="greaterThan" allowBlank="1" showInputMessage="1" showErrorMessage="1" error="Enter valid date in the format_x000a_DD-MON-YYYY." prompt="Enter date in the format _x000a_DD-MON-YYYY." sqref="F16 F259 F232 F286 F273:F278 F313 F300:F305 F340 F327:F332 F354:F359 F30:F35 F43 F367 F70 F57:F62 F97 F84:F89 F124 F111:F116 F151 F138:F143 F178 F165:F170 F205 F192:F197 F246:F251 F219:F224 F381:F386 F394 F408:F413" xr:uid="{00000000-0002-0000-0200-000008000000}">
      <formula1>42370</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200-000009000000}">
      <formula1>0</formula1>
    </dataValidation>
    <dataValidation type="time" allowBlank="1" showInputMessage="1" showErrorMessage="1" error="Start time must be between 00:00 - 23:59 (24-hr format)." prompt="Enter the start time in the format 00:00 24-hr." sqref="F18 F261 F288 F315 F342 F369 F45 F72 F99 F126 F153 F180 F207 F234 F396" xr:uid="{00000000-0002-0000-0200-00000A000000}">
      <formula1>0</formula1>
      <formula2>0.999305555555556</formula2>
    </dataValidation>
    <dataValidation type="time" allowBlank="1" showInputMessage="1" showErrorMessage="1" error="End time must be between 00:00 - 23:59 (24-hr format)." prompt="Enter the end time in the format 00:00 24-hr." sqref="F20 F263 F290 F317 F344 F371 F47 F74 F101 F128 F155 F182 F209 F236 F398" xr:uid="{00000000-0002-0000-0200-00000B000000}">
      <formula1>0</formula1>
      <formula2>0.999305555555556</formula2>
    </dataValidation>
    <dataValidation type="decimal" operator="greaterThanOrEqual" allowBlank="1" showInputMessage="1" showErrorMessage="1" error="Must be a valid number." sqref="J327:M332 J381:M386 J30:M35 J57:M62 J84:M89 J111:M116 J138:M143 J165:M170 J192:M197 J219:M224 J246:M251 J273:M278 J300:M305 J354:M359 J408:M413" xr:uid="{00000000-0002-0000-0200-00000C000000}">
      <formula1>-50</formula1>
    </dataValidation>
    <dataValidation type="decimal" operator="greaterThanOrEqual" allowBlank="1" showInputMessage="1" showErrorMessage="1" error="Must be a number greater than or equal to." sqref="D327:D332 D30:D35 D381:D386 D57:D62 D84:D89 D111:D116 D138:D143 D165:D170 D192:D197 D219:D224 D246:D251 D300:D305 D273:D278 D354:D359 D408:D413" xr:uid="{00000000-0002-0000-0200-00000D000000}">
      <formula1>0</formula1>
    </dataValidation>
    <dataValidation type="list" allowBlank="1" showInputMessage="1" showErrorMessage="1" sqref="B16 B313 B340 B367 B43 B70 B97 B124 B151 B178 B205 B232 B259 B286 B394" xr:uid="{00000000-0002-0000-0200-00000E000000}">
      <formula1>PARAMETERS</formula1>
    </dataValidation>
    <dataValidation type="list" allowBlank="1" showInputMessage="1" showErrorMessage="1" sqref="D269 D26 F26 F269 D350 F350 D377 F377 E381:E386 E30:E35 E273:E278 D53 F53 E354:E359 E246:E251 D80 F80 E57:E62 D323 D107 F107 E84:E89 F323 D134 F134 E111:E116 E327:E332 D161 F161 E138:E143 D296 D188 F188 E165:E170 F296 D215 F215 E192:E197 E300:E305 D242 F242 E219:E224 D404 F404 E408:E413" xr:uid="{00000000-0002-0000-0200-00000F000000}">
      <formula1>UNITS</formula1>
    </dataValidation>
    <dataValidation type="list" allowBlank="1" showInputMessage="1" showErrorMessage="1" sqref="O30:O35 O381:O386 O57:O62 O84:O89 O111:O116 O138:O143 O165:O170 O192:O197 O219:O224 O246:O251 O273:O278 O300:O305 O327:O332 O354:O359 O408:O413" xr:uid="{00000000-0002-0000-0200-000010000000}">
      <formula1>_xlnm.Criteria</formula1>
    </dataValidation>
    <dataValidation type="textLength" allowBlank="1" showInputMessage="1" showErrorMessage="1" error="Must be under 254 characters." prompt="For future use, as needed" sqref="F4:G4" xr:uid="{00000000-0002-0000-0200-000011000000}">
      <formula1>0</formula1>
      <formula2>254</formula2>
    </dataValidation>
    <dataValidation type="textLength" allowBlank="1" showErrorMessage="1" error="Must be under 100 characters." sqref="D16 D43 D70 D97 D124 D151 D178 D205 D232 D259 D286 D313 D340 D367 D394" xr:uid="{00000000-0002-0000-0200-000012000000}">
      <formula1>0</formula1>
      <formula2>254</formula2>
    </dataValidation>
    <dataValidation type="decimal" operator="greaterThanOrEqual" allowBlank="1" showInputMessage="1" showErrorMessage="1" error="Must be a number greater than 0." prompt="Enter a percentage value only. Using Excel's calculate % button will not carry the result to ETS submission." sqref="G30:G35 G327:G332 G57:G62 G408:G413 G84:G89 G246:G251 G111:G116 G381:G386 G138:G143 G300:G305 G165:G170 G354:G359 G192:G197 G273:G278 G219:G224" xr:uid="{00000000-0002-0000-0200-000013000000}">
      <formula1>0</formula1>
    </dataValidation>
    <dataValidation type="list" allowBlank="1" showInputMessage="1" showErrorMessage="1" sqref="P30:P35 P57:P62 P84:P89 P111:P116 P138:P143 P165:P170 P192:P197 P219:P224 P246:P251 P273:P278 P300:P305 P327:P332 P354:P359 P381:P386 P408:P413" xr:uid="{00000000-0002-0000-0200-000014000000}">
      <formula1>YesNoInc</formula1>
    </dataValidation>
    <dataValidation type="decimal" operator="greaterThanOrEqual" allowBlank="1" showInputMessage="1" showErrorMessage="1" error="Must be a valid number." prompt="Enter a percentage value only. Using Excel's calculate % button will not carry the result to ETS submission." sqref="N30:N35 N57:N62 N84:N89 N111:N116 N138:N143 N165:N170 N192:N197 N219:N224 N246:N251 N273:N278 N300:N305 N327:N332 N354:N359 N381:N386 N408:N413" xr:uid="{00000000-0002-0000-0200-000015000000}">
      <formula1>-50</formula1>
    </dataValidation>
  </dataValidations>
  <pageMargins left="0.51749999999999996" right="0.52229166666666704" top="0.92500000000000004" bottom="0.6278125" header="0.30499999999999999" footer="0.27052083333333299"/>
  <pageSetup scale="30" fitToHeight="0" orientation="portrait" r:id="rId1"/>
  <headerFooter>
    <oddHeader xml:space="preserve">&amp;L&amp;"Arial,Regular"&amp;8&amp;G
&amp;R&amp;"Arial,Regular"&amp;8
</oddHeader>
    <oddFooter>&amp;R&amp;P&amp;LOctober 2025&amp;CCGA Summary Form (AMD4)_x000D_© 2025 Government of Alberta</oddFooter>
  </headerFooter>
  <rowBreaks count="14" manualBreakCount="14">
    <brk id="40" max="17" man="1"/>
    <brk id="67" max="17" man="1"/>
    <brk id="94" max="17" man="1"/>
    <brk id="121" max="17" man="1"/>
    <brk id="148" max="17" man="1"/>
    <brk id="175" max="17" man="1"/>
    <brk id="202" max="17" man="1"/>
    <brk id="229" max="17" man="1"/>
    <brk id="256" max="17" man="1"/>
    <brk id="283" max="17" man="1"/>
    <brk id="310" max="17" man="1"/>
    <brk id="337" max="17" man="1"/>
    <brk id="364" max="17" man="1"/>
    <brk id="391" max="17" man="1"/>
  </rowBreaks>
  <legacy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C2"/>
  <sheetViews>
    <sheetView workbookViewId="0">
      <selection sqref="A1:D1"/>
    </sheetView>
  </sheetViews>
  <sheetFormatPr defaultRowHeight="15" x14ac:dyDescent="0.25"/>
  <sheetData>
    <row r="1" spans="1:3" x14ac:dyDescent="0.25">
      <c r="A1" t="s">
        <v>225</v>
      </c>
      <c r="B1" t="s">
        <v>226</v>
      </c>
      <c r="C1" t="s">
        <v>233</v>
      </c>
    </row>
    <row r="2" spans="1:3" x14ac:dyDescent="0.25">
      <c r="A2" s="82">
        <v>4</v>
      </c>
      <c r="B2" s="83">
        <v>4.3</v>
      </c>
      <c r="C2" t="str">
        <f>IF(ISBLANK('AMD CGA Form'!E2), NA(), 'AMD CGA Form'!E2)</f>
        <v/>
      </c>
    </row>
  </sheetData>
  <pageMargins left="0.7" right="0.7" top="0.75" bottom="0.75" header="0.3" footer="0.3"/>
  <pageSetup orientation="portrait" r:id="rId1"/>
  <headerFooter>
    <oddFooter>&amp;L&amp;1#&amp;"Calibri"&amp;11&amp;K000000Classification: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33"/>
  <sheetViews>
    <sheetView workbookViewId="0">
      <selection sqref="A1:D1"/>
    </sheetView>
  </sheetViews>
  <sheetFormatPr defaultColWidth="9.140625" defaultRowHeight="12.75" x14ac:dyDescent="0.2"/>
  <cols>
    <col min="1" max="1" width="13.85546875" style="27" customWidth="1"/>
    <col min="2" max="2" width="9.140625" style="27"/>
    <col min="3" max="3" width="10.5703125" style="27" customWidth="1"/>
    <col min="4" max="4" width="9.140625" style="27"/>
    <col min="5" max="5" width="41" style="27" bestFit="1" customWidth="1"/>
    <col min="6" max="6" width="9.140625" style="27"/>
    <col min="7" max="7" width="18.42578125" style="27" bestFit="1" customWidth="1"/>
    <col min="8" max="8" width="9.140625" style="27"/>
    <col min="9" max="9" width="12" style="27" bestFit="1" customWidth="1"/>
    <col min="10" max="10" width="9.140625" style="27"/>
    <col min="11" max="11" width="13.140625" style="27" bestFit="1" customWidth="1"/>
    <col min="12" max="16384" width="9.140625" style="27"/>
  </cols>
  <sheetData>
    <row r="1" spans="1:11" s="192" customFormat="1" x14ac:dyDescent="0.25">
      <c r="A1" s="191" t="s">
        <v>9</v>
      </c>
      <c r="C1" s="191"/>
      <c r="E1" s="191" t="s">
        <v>9</v>
      </c>
      <c r="G1" s="191" t="s">
        <v>9</v>
      </c>
      <c r="I1" s="191" t="s">
        <v>9</v>
      </c>
      <c r="K1" s="191" t="s">
        <v>9</v>
      </c>
    </row>
    <row r="2" spans="1:11" x14ac:dyDescent="0.2">
      <c r="E2" s="27">
        <f>COUNTA(PARAMETERS)</f>
        <v>30</v>
      </c>
      <c r="G2" s="27">
        <f>COUNTA(UNITS)</f>
        <v>25</v>
      </c>
    </row>
    <row r="4" spans="1:11" x14ac:dyDescent="0.2">
      <c r="A4" s="26" t="s">
        <v>9</v>
      </c>
      <c r="C4" s="26" t="s">
        <v>55</v>
      </c>
      <c r="E4" s="26" t="s">
        <v>9</v>
      </c>
      <c r="G4" s="26" t="s">
        <v>9</v>
      </c>
      <c r="I4" s="26" t="s">
        <v>9</v>
      </c>
      <c r="K4" s="26" t="s">
        <v>9</v>
      </c>
    </row>
    <row r="5" spans="1:11" x14ac:dyDescent="0.2">
      <c r="A5" s="26" t="s">
        <v>10</v>
      </c>
      <c r="C5" s="26" t="s">
        <v>56</v>
      </c>
      <c r="E5" s="26" t="s">
        <v>150</v>
      </c>
      <c r="G5" s="26" t="s">
        <v>149</v>
      </c>
      <c r="I5" s="201" t="s">
        <v>249</v>
      </c>
      <c r="K5" s="26" t="s">
        <v>10</v>
      </c>
    </row>
    <row r="6" spans="1:11" x14ac:dyDescent="0.2">
      <c r="A6" s="26" t="s">
        <v>11</v>
      </c>
      <c r="C6" s="26" t="s">
        <v>57</v>
      </c>
      <c r="E6" s="26" t="s">
        <v>151</v>
      </c>
      <c r="G6" s="26" t="s">
        <v>169</v>
      </c>
      <c r="I6" s="201" t="s">
        <v>250</v>
      </c>
      <c r="K6" s="26" t="s">
        <v>11</v>
      </c>
    </row>
    <row r="7" spans="1:11" x14ac:dyDescent="0.2">
      <c r="C7" s="26" t="s">
        <v>58</v>
      </c>
      <c r="E7" s="26" t="s">
        <v>152</v>
      </c>
      <c r="G7" s="26" t="s">
        <v>170</v>
      </c>
      <c r="I7" s="201" t="s">
        <v>251</v>
      </c>
      <c r="K7" s="26" t="s">
        <v>243</v>
      </c>
    </row>
    <row r="8" spans="1:11" x14ac:dyDescent="0.2">
      <c r="C8" s="26" t="s">
        <v>59</v>
      </c>
      <c r="E8" s="26" t="s">
        <v>153</v>
      </c>
      <c r="G8" s="26" t="s">
        <v>256</v>
      </c>
      <c r="I8" s="201" t="s">
        <v>252</v>
      </c>
    </row>
    <row r="9" spans="1:11" x14ac:dyDescent="0.2">
      <c r="C9" s="26" t="s">
        <v>60</v>
      </c>
      <c r="E9" s="26" t="s">
        <v>154</v>
      </c>
      <c r="G9" s="26" t="s">
        <v>262</v>
      </c>
    </row>
    <row r="10" spans="1:11" x14ac:dyDescent="0.2">
      <c r="C10" s="26" t="s">
        <v>61</v>
      </c>
      <c r="E10" s="26" t="s">
        <v>155</v>
      </c>
      <c r="G10" s="26" t="s">
        <v>263</v>
      </c>
    </row>
    <row r="11" spans="1:11" x14ac:dyDescent="0.2">
      <c r="C11" s="26" t="s">
        <v>62</v>
      </c>
      <c r="E11" s="26" t="s">
        <v>156</v>
      </c>
      <c r="G11" s="26" t="s">
        <v>264</v>
      </c>
    </row>
    <row r="12" spans="1:11" x14ac:dyDescent="0.2">
      <c r="C12" s="26" t="s">
        <v>63</v>
      </c>
      <c r="E12" s="26" t="s">
        <v>160</v>
      </c>
      <c r="G12" s="26" t="s">
        <v>164</v>
      </c>
    </row>
    <row r="13" spans="1:11" x14ac:dyDescent="0.2">
      <c r="C13" s="26" t="s">
        <v>64</v>
      </c>
      <c r="E13" s="26" t="s">
        <v>161</v>
      </c>
      <c r="G13" s="26" t="s">
        <v>166</v>
      </c>
    </row>
    <row r="14" spans="1:11" x14ac:dyDescent="0.2">
      <c r="C14" s="26" t="s">
        <v>65</v>
      </c>
      <c r="E14" s="26" t="s">
        <v>259</v>
      </c>
      <c r="G14" s="26" t="s">
        <v>165</v>
      </c>
    </row>
    <row r="15" spans="1:11" x14ac:dyDescent="0.2">
      <c r="C15" s="26" t="s">
        <v>66</v>
      </c>
      <c r="E15" s="26" t="s">
        <v>167</v>
      </c>
      <c r="G15" s="26" t="s">
        <v>90</v>
      </c>
    </row>
    <row r="16" spans="1:11" x14ac:dyDescent="0.2">
      <c r="E16" s="26" t="s">
        <v>244</v>
      </c>
      <c r="G16" s="26" t="s">
        <v>157</v>
      </c>
    </row>
    <row r="17" spans="5:7" x14ac:dyDescent="0.2">
      <c r="E17" s="26" t="s">
        <v>168</v>
      </c>
      <c r="G17" s="26" t="s">
        <v>176</v>
      </c>
    </row>
    <row r="18" spans="5:7" x14ac:dyDescent="0.2">
      <c r="E18" s="26" t="s">
        <v>245</v>
      </c>
      <c r="G18" s="26" t="s">
        <v>181</v>
      </c>
    </row>
    <row r="19" spans="5:7" x14ac:dyDescent="0.2">
      <c r="E19" s="26" t="s">
        <v>246</v>
      </c>
      <c r="G19" s="26" t="s">
        <v>177</v>
      </c>
    </row>
    <row r="20" spans="5:7" x14ac:dyDescent="0.2">
      <c r="E20" s="26" t="s">
        <v>193</v>
      </c>
      <c r="G20" s="26" t="s">
        <v>171</v>
      </c>
    </row>
    <row r="21" spans="5:7" x14ac:dyDescent="0.2">
      <c r="E21" s="26" t="s">
        <v>172</v>
      </c>
      <c r="G21" s="26" t="s">
        <v>158</v>
      </c>
    </row>
    <row r="22" spans="5:7" x14ac:dyDescent="0.2">
      <c r="E22" s="26" t="s">
        <v>173</v>
      </c>
      <c r="G22" s="26" t="s">
        <v>159</v>
      </c>
    </row>
    <row r="23" spans="5:7" x14ac:dyDescent="0.2">
      <c r="E23" s="26" t="s">
        <v>174</v>
      </c>
      <c r="G23" s="26" t="s">
        <v>180</v>
      </c>
    </row>
    <row r="24" spans="5:7" x14ac:dyDescent="0.2">
      <c r="E24" s="26" t="s">
        <v>178</v>
      </c>
      <c r="G24" s="26" t="s">
        <v>162</v>
      </c>
    </row>
    <row r="25" spans="5:7" x14ac:dyDescent="0.2">
      <c r="E25" s="26" t="s">
        <v>175</v>
      </c>
      <c r="G25" s="26" t="s">
        <v>163</v>
      </c>
    </row>
    <row r="26" spans="5:7" x14ac:dyDescent="0.2">
      <c r="E26" s="26" t="s">
        <v>179</v>
      </c>
      <c r="G26" s="26" t="s">
        <v>257</v>
      </c>
    </row>
    <row r="27" spans="5:7" x14ac:dyDescent="0.2">
      <c r="E27" s="26" t="s">
        <v>247</v>
      </c>
      <c r="G27" s="26" t="s">
        <v>265</v>
      </c>
    </row>
    <row r="28" spans="5:7" x14ac:dyDescent="0.2">
      <c r="E28" s="26" t="s">
        <v>182</v>
      </c>
      <c r="G28" s="26" t="s">
        <v>266</v>
      </c>
    </row>
    <row r="29" spans="5:7" x14ac:dyDescent="0.2">
      <c r="E29" s="26" t="s">
        <v>183</v>
      </c>
    </row>
    <row r="30" spans="5:7" x14ac:dyDescent="0.2">
      <c r="E30" s="26" t="s">
        <v>184</v>
      </c>
    </row>
    <row r="31" spans="5:7" x14ac:dyDescent="0.2">
      <c r="E31" s="26" t="s">
        <v>185</v>
      </c>
    </row>
    <row r="32" spans="5:7" x14ac:dyDescent="0.2">
      <c r="E32" s="26" t="s">
        <v>186</v>
      </c>
    </row>
    <row r="33" spans="5:5" x14ac:dyDescent="0.2">
      <c r="E33" s="26" t="s">
        <v>187</v>
      </c>
    </row>
  </sheetData>
  <dataValidations count="6">
    <dataValidation type="list" allowBlank="1" showInputMessage="1" showErrorMessage="1" sqref="A1" xr:uid="{00000000-0002-0000-0700-000000000000}">
      <formula1>Yessy</formula1>
    </dataValidation>
    <dataValidation type="list" allowBlank="1" showInputMessage="1" showErrorMessage="1" prompt="Select month from the drop down list." sqref="C1" xr:uid="{00000000-0002-0000-0700-000001000000}">
      <formula1>Months</formula1>
    </dataValidation>
    <dataValidation type="list" allowBlank="1" showInputMessage="1" showErrorMessage="1" sqref="E1" xr:uid="{00000000-0002-0000-0700-000002000000}">
      <formula1>PARAMETERS</formula1>
    </dataValidation>
    <dataValidation type="list" allowBlank="1" showInputMessage="1" showErrorMessage="1" sqref="G1" xr:uid="{00000000-0002-0000-0700-000003000000}">
      <formula1>UNITS</formula1>
    </dataValidation>
    <dataValidation type="list" allowBlank="1" showInputMessage="1" showErrorMessage="1" sqref="I1" xr:uid="{00000000-0002-0000-0700-000004000000}">
      <formula1>_xlnm.Criteria</formula1>
    </dataValidation>
    <dataValidation type="list" allowBlank="1" showInputMessage="1" showErrorMessage="1" sqref="K1" xr:uid="{00000000-0002-0000-0700-000005000000}">
      <formula1>YesNoInc</formula1>
    </dataValidation>
  </dataValidations>
  <pageMargins left="0.7" right="0.7" top="0.75" bottom="0.75" header="0.3" footer="0.3"/>
  <pageSetup orientation="portrait" horizontalDpi="300" verticalDpi="300"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N2"/>
  <sheetViews>
    <sheetView workbookViewId="0">
      <selection activeCell="L13" sqref="L13"/>
    </sheetView>
  </sheetViews>
  <sheetFormatPr defaultRowHeight="15" x14ac:dyDescent="0.25"/>
  <cols>
    <col min="1" max="1" width="20.42578125" bestFit="1" customWidth="1"/>
    <col min="6" max="6" width="19.5703125" bestFit="1" customWidth="1"/>
    <col min="7" max="8" width="20" bestFit="1" customWidth="1"/>
    <col min="9" max="9" width="25.140625" bestFit="1" customWidth="1"/>
    <col min="10" max="10" width="25.5703125" bestFit="1" customWidth="1"/>
    <col min="11" max="11" width="30.5703125" bestFit="1" customWidth="1"/>
    <col min="12" max="12" width="22.42578125" bestFit="1" customWidth="1"/>
  </cols>
  <sheetData>
    <row r="1" spans="1:14" x14ac:dyDescent="0.25">
      <c r="A1" t="s">
        <v>102</v>
      </c>
      <c r="B1" t="s">
        <v>103</v>
      </c>
      <c r="C1" t="s">
        <v>104</v>
      </c>
      <c r="D1" t="s">
        <v>105</v>
      </c>
      <c r="E1" t="s">
        <v>199</v>
      </c>
      <c r="F1" t="s">
        <v>106</v>
      </c>
      <c r="G1" t="s">
        <v>111</v>
      </c>
      <c r="H1" t="s">
        <v>112</v>
      </c>
      <c r="I1" t="s">
        <v>143</v>
      </c>
      <c r="J1" t="s">
        <v>113</v>
      </c>
      <c r="K1" t="s">
        <v>114</v>
      </c>
      <c r="L1" t="s">
        <v>107</v>
      </c>
      <c r="M1" t="s">
        <v>108</v>
      </c>
      <c r="N1" t="s">
        <v>109</v>
      </c>
    </row>
    <row r="2" spans="1:14" x14ac:dyDescent="0.25">
      <c r="A2" t="s">
        <v>110</v>
      </c>
      <c r="B2" t="e">
        <f>IF(ISBLANK('AMD CGA Form'!B4),NA(), 'AMD CGA Form'!B4)</f>
        <v>#N/A</v>
      </c>
      <c r="C2" t="e">
        <f>IF(ISBLANK('AMD CGA Form'!B6),NA(), 'AMD CGA Form'!B6)</f>
        <v>#N/A</v>
      </c>
      <c r="D2" t="e">
        <f>IF(ISBLANK('AMD CGA Form'!B8),NA(), 'AMD CGA Form'!B8)</f>
        <v>#N/A</v>
      </c>
      <c r="E2" t="e">
        <f>IF(ISBLANK('AMD CGA Form'!F4),NA(),'AMD CGA Form'!F4)</f>
        <v>#N/A</v>
      </c>
      <c r="F2" t="e">
        <f>IF(ISBLANK('AMD CGA Form'!J6),NA(), 'AMD CGA Form'!J6)</f>
        <v>#N/A</v>
      </c>
      <c r="G2" t="e">
        <f>IF(ISBLANK('AMD CGA Form'!J8),NA(), 'AMD CGA Form'!J8)</f>
        <v>#N/A</v>
      </c>
      <c r="H2" t="e">
        <f>IF(ISBLANK('AMD CGA Form'!J10),NA(), 'AMD CGA Form'!J10)</f>
        <v>#N/A</v>
      </c>
      <c r="I2" t="e">
        <f>IF(ISBLANK('AMD CGA Form'!F6),NA(), 'AMD CGA Form'!F6)</f>
        <v>#N/A</v>
      </c>
      <c r="J2" t="e">
        <f>IF(ISBLANK('AMD CGA Form'!F8),NA(), 'AMD CGA Form'!F8)</f>
        <v>#N/A</v>
      </c>
      <c r="K2" t="e">
        <f>IF(ISBLANK('AMD CGA Form'!F10),NA(), 'AMD CGA Form'!F10)</f>
        <v>#N/A</v>
      </c>
      <c r="L2" t="e">
        <f>IF(ISBLANK('AMD CGA Form'!F12),NA(), 'AMD CGA Form'!F12)</f>
        <v>#N/A</v>
      </c>
      <c r="M2" t="e">
        <f>IF(ISBLANK('AMD CGA Form'!B10),NA(), 'AMD CGA Form'!B10)</f>
        <v>#N/A</v>
      </c>
      <c r="N2" t="e">
        <f>IF(ISBLANK('AMD CGA Form'!B12),NA(), 'AMD CGA Form'!B12)</f>
        <v>#N/A</v>
      </c>
    </row>
  </sheetData>
  <pageMargins left="0.7" right="0.7" top="0.75" bottom="0.75" header="0.3" footer="0.3"/>
  <pageSetup orientation="portrait" r:id="rId1"/>
  <headerFooter>
    <oddFooter>&amp;L&amp;1#&amp;"Calibri"&amp;11&amp;K000000Classification: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V18"/>
  <sheetViews>
    <sheetView zoomScaleNormal="100" workbookViewId="0">
      <selection activeCell="L13" sqref="L13"/>
    </sheetView>
  </sheetViews>
  <sheetFormatPr defaultRowHeight="15" x14ac:dyDescent="0.25"/>
  <cols>
    <col min="1" max="1" width="15.42578125" bestFit="1" customWidth="1"/>
    <col min="3" max="3" width="30.42578125" customWidth="1"/>
    <col min="4" max="4" width="34.140625" customWidth="1"/>
    <col min="5" max="5" width="31.5703125" customWidth="1"/>
    <col min="6" max="6" width="30.5703125" customWidth="1"/>
    <col min="7" max="7" width="33" customWidth="1"/>
    <col min="8" max="8" width="28.5703125" customWidth="1"/>
    <col min="9" max="9" width="32.42578125" customWidth="1"/>
    <col min="10" max="10" width="28.42578125" style="78" bestFit="1" customWidth="1"/>
    <col min="11" max="11" width="28.5703125" style="78" bestFit="1" customWidth="1"/>
    <col min="12" max="12" width="38" style="78" customWidth="1"/>
    <col min="13" max="13" width="28.5703125" style="78" bestFit="1" customWidth="1"/>
    <col min="14" max="14" width="30.42578125" customWidth="1"/>
    <col min="15" max="15" width="27.5703125" bestFit="1" customWidth="1"/>
    <col min="16" max="16" width="31" customWidth="1"/>
    <col min="17" max="17" width="29.5703125" bestFit="1" customWidth="1"/>
    <col min="18" max="18" width="32.5703125" bestFit="1" customWidth="1"/>
    <col min="19" max="19" width="14.42578125" bestFit="1" customWidth="1"/>
    <col min="20" max="20" width="32.85546875" customWidth="1"/>
    <col min="21" max="21" width="29.5703125" customWidth="1"/>
    <col min="22" max="22" width="30.140625" customWidth="1"/>
  </cols>
  <sheetData>
    <row r="1" spans="1:22" s="64" customFormat="1" x14ac:dyDescent="0.25">
      <c r="A1" s="64" t="s">
        <v>102</v>
      </c>
      <c r="B1" s="64" t="s">
        <v>188</v>
      </c>
      <c r="C1" s="64" t="s">
        <v>221</v>
      </c>
      <c r="D1" s="64" t="s">
        <v>115</v>
      </c>
      <c r="E1" s="65" t="s">
        <v>194</v>
      </c>
      <c r="F1" s="65" t="s">
        <v>116</v>
      </c>
      <c r="G1" s="64" t="s">
        <v>117</v>
      </c>
      <c r="H1" s="64" t="s">
        <v>118</v>
      </c>
      <c r="I1" s="200" t="s">
        <v>248</v>
      </c>
      <c r="J1" s="77" t="s">
        <v>119</v>
      </c>
      <c r="K1" s="77" t="s">
        <v>120</v>
      </c>
      <c r="L1" s="77" t="s">
        <v>121</v>
      </c>
      <c r="M1" s="77" t="s">
        <v>122</v>
      </c>
      <c r="N1" s="64" t="s">
        <v>123</v>
      </c>
      <c r="O1" s="64" t="s">
        <v>124</v>
      </c>
      <c r="P1" s="64" t="s">
        <v>125</v>
      </c>
      <c r="Q1" s="64" t="s">
        <v>146</v>
      </c>
      <c r="R1" s="64" t="s">
        <v>126</v>
      </c>
      <c r="S1" s="64" t="s">
        <v>147</v>
      </c>
      <c r="T1" s="64" t="s">
        <v>148</v>
      </c>
      <c r="U1" s="64" t="s">
        <v>223</v>
      </c>
      <c r="V1" s="64" t="s">
        <v>224</v>
      </c>
    </row>
    <row r="2" spans="1:22" x14ac:dyDescent="0.25">
      <c r="A2" t="s">
        <v>127</v>
      </c>
      <c r="B2">
        <v>1</v>
      </c>
      <c r="C2" t="str">
        <f>IF(ISBLANK('AMD CGA Form'!B16),NA(), 'AMD CGA Form'!B16)</f>
        <v>&lt;Choose One&gt;</v>
      </c>
      <c r="D2" t="e">
        <f>IF(ISBLANK('AMD CGA Form'!B18),NA(),'AMD CGA Form'!B18)</f>
        <v>#N/A</v>
      </c>
      <c r="E2" t="e">
        <f>IF(ISBLANK('AMD CGA Form'!B20),NA(), 'AMD CGA Form'!B20)</f>
        <v>#N/A</v>
      </c>
      <c r="F2" t="e">
        <f>IF(ISBLANK('AMD CGA Form'!B22),NA(),'AMD CGA Form'!B22)</f>
        <v>#N/A</v>
      </c>
      <c r="G2" t="e">
        <f>IF(ISBLANK('AMD CGA Form'!B24),NA(),'AMD CGA Form'!B24)</f>
        <v>#N/A</v>
      </c>
      <c r="H2" t="e">
        <f>IF(ISBLANK('AMD CGA Form'!B26),NA(),'AMD CGA Form'!B26)</f>
        <v>#N/A</v>
      </c>
      <c r="I2" t="e">
        <f>IF(ISBLANK('AMD CGA Form'!D16),NA(), 'AMD CGA Form'!D16)</f>
        <v>#N/A</v>
      </c>
      <c r="J2" s="78" t="e">
        <f>IF(ISBLANK('AMD CGA Form'!D22),NA(),'AMD CGA Form'!D22)</f>
        <v>#N/A</v>
      </c>
      <c r="K2" s="78" t="e">
        <f>IF(ISBLANK('AMD CGA Form'!F22),NA(),'AMD CGA Form'!F22)</f>
        <v>#N/A</v>
      </c>
      <c r="L2" s="78" t="e">
        <f>IF(ISBLANK('AMD CGA Form'!D24),NA(),'AMD CGA Form'!D24)</f>
        <v>#N/A</v>
      </c>
      <c r="M2" s="78" t="e">
        <f>IF(ISBLANK('AMD CGA Form'!F24),NA(),'AMD CGA Form'!F24)</f>
        <v>#N/A</v>
      </c>
      <c r="N2" t="str">
        <f>IF(ISBLANK('AMD CGA Form'!D26),NA(),'AMD CGA Form'!D26)</f>
        <v>&lt;Choose One&gt;</v>
      </c>
      <c r="O2" t="str">
        <f>IF(ISBLANK('AMD CGA Form'!F26),NA(),'AMD CGA Form'!F26)</f>
        <v>&lt;Choose One&gt;</v>
      </c>
      <c r="P2" s="75" t="e">
        <f>IF(ISBLANK('AMD CGA Form'!F16),NA(), 'AMD CGA Form'!F16)</f>
        <v>#N/A</v>
      </c>
      <c r="Q2" s="76" t="e">
        <f>IF(ISBLANK('AMD CGA Form'!F18),NA(),'AMD CGA Form'!F18)</f>
        <v>#N/A</v>
      </c>
      <c r="R2" s="75" t="e">
        <f>IF(ISBLANK('AMD CGA Form'!F16),NA(), 'AMD CGA Form'!F16)</f>
        <v>#N/A</v>
      </c>
      <c r="S2" s="76" t="e">
        <f>IF(ISBLANK('AMD CGA Form'!F20),NA(), 'AMD CGA Form'!F20)</f>
        <v>#N/A</v>
      </c>
      <c r="T2" t="e">
        <f>IF(ISBLANK('AMD CGA Form'!B39),NA(),'AMD CGA Form'!B39)</f>
        <v>#N/A</v>
      </c>
      <c r="U2" t="str">
        <f>IF(ISBLANK('AMD CGA Form'!G37),NA(),'AMD CGA Form'!G37)</f>
        <v>&lt;Choose One&gt;</v>
      </c>
      <c r="V2" t="str">
        <f>IF(ISBLANK('AMD CGA Form'!L$37 ),NA(),'AMD CGA Form'!L$37)</f>
        <v>&lt;Choose One&gt;</v>
      </c>
    </row>
    <row r="3" spans="1:22" x14ac:dyDescent="0.25">
      <c r="A3" t="s">
        <v>127</v>
      </c>
      <c r="B3">
        <v>2</v>
      </c>
      <c r="C3" t="str">
        <f>IF(ISBLANK('AMD CGA Form'!B43),NA(), 'AMD CGA Form'!B43)</f>
        <v>&lt;Choose One&gt;</v>
      </c>
      <c r="D3" t="e">
        <f>IF(ISBLANK('AMD CGA Form'!B45),NA(),'AMD CGA Form'!B45)</f>
        <v>#N/A</v>
      </c>
      <c r="E3" t="e">
        <f>IF(ISBLANK('AMD CGA Form'!B47),NA(),'AMD CGA Form'!B47)</f>
        <v>#N/A</v>
      </c>
      <c r="F3" t="e">
        <f>IF(ISBLANK('AMD CGA Form'!B49),NA(), 'AMD CGA Form'!B49)</f>
        <v>#N/A</v>
      </c>
      <c r="G3" t="e">
        <f>IF(ISBLANK('AMD CGA Form'!B51),NA(), 'AMD CGA Form'!B51)</f>
        <v>#N/A</v>
      </c>
      <c r="H3" t="e">
        <f>IF(ISBLANK('AMD CGA Form'!B53),NA(), 'AMD CGA Form'!B53)</f>
        <v>#N/A</v>
      </c>
      <c r="I3" t="e">
        <f t="array" ref="I3">IF(ISBLANK('AMD CGA Form'!D43),NA(), 'AMD CGA Form'!D43)</f>
        <v>#N/A</v>
      </c>
      <c r="J3" s="78" t="e">
        <f>IF(ISBLANK('AMD CGA Form'!D49),NA(), 'AMD CGA Form'!D49)</f>
        <v>#N/A</v>
      </c>
      <c r="K3" s="78" t="e">
        <f>IF(ISBLANK('AMD CGA Form'!F49),NA(), 'AMD CGA Form'!F49)</f>
        <v>#N/A</v>
      </c>
      <c r="L3" s="78" t="e">
        <f>IF(ISBLANK('AMD CGA Form'!D51),NA(), 'AMD CGA Form'!D51)</f>
        <v>#N/A</v>
      </c>
      <c r="M3" s="78" t="e">
        <f>IF(ISBLANK('AMD CGA Form'!F51),NA(), 'AMD CGA Form'!F51)</f>
        <v>#N/A</v>
      </c>
      <c r="N3" t="str">
        <f>IF(ISBLANK('AMD CGA Form'!D53),NA(), 'AMD CGA Form'!D53)</f>
        <v>&lt;Choose One&gt;</v>
      </c>
      <c r="O3" t="str">
        <f>IF(ISBLANK('AMD CGA Form'!F53),NA(), 'AMD CGA Form'!F53)</f>
        <v>&lt;Choose One&gt;</v>
      </c>
      <c r="P3" s="75" t="e">
        <f>IF(ISBLANK('AMD CGA Form'!F43),NA(), 'AMD CGA Form'!F43)</f>
        <v>#N/A</v>
      </c>
      <c r="Q3" s="76" t="e">
        <f>IF(ISBLANK('AMD CGA Form'!F45),NA(),'AMD CGA Form'!F45)</f>
        <v>#N/A</v>
      </c>
      <c r="R3" s="75" t="e">
        <f>IF(ISBLANK('AMD CGA Form'!F43),NA(), 'AMD CGA Form'!F43)</f>
        <v>#N/A</v>
      </c>
      <c r="S3" s="76" t="e">
        <f>IF(ISBLANK('AMD CGA Form'!F47),NA(),'AMD CGA Form'!F47)</f>
        <v>#N/A</v>
      </c>
      <c r="T3" t="e">
        <f>IF(ISBLANK('AMD CGA Form'!B66),NA(),'AMD CGA Form'!B66)</f>
        <v>#N/A</v>
      </c>
      <c r="U3" t="str">
        <f>IF(ISBLANK('AMD CGA Form'!G64),NA(), 'AMD CGA Form'!G64)</f>
        <v>&lt;Choose One&gt;</v>
      </c>
      <c r="V3" t="str">
        <f>IF(ISBLANK('AMD CGA Form'!L$64),NA(),'AMD CGA Form'!L$64)</f>
        <v>&lt;Choose One&gt;</v>
      </c>
    </row>
    <row r="4" spans="1:22" x14ac:dyDescent="0.25">
      <c r="A4" t="s">
        <v>127</v>
      </c>
      <c r="B4">
        <v>3</v>
      </c>
      <c r="C4" t="str">
        <f>IF(ISBLANK('AMD CGA Form'!B70),NA(), 'AMD CGA Form'!B70)</f>
        <v>&lt;Choose One&gt;</v>
      </c>
      <c r="D4" t="e">
        <f>IF(ISBLANK('AMD CGA Form'!B72),NA(),'AMD CGA Form'!B72)</f>
        <v>#N/A</v>
      </c>
      <c r="E4" t="e">
        <f>IF(ISBLANK('AMD CGA Form'!B74),NA(), 'AMD CGA Form'!B74)</f>
        <v>#N/A</v>
      </c>
      <c r="F4" t="e">
        <f>IF(ISBLANK('AMD CGA Form'!B76),NA(), 'AMD CGA Form'!B76)</f>
        <v>#N/A</v>
      </c>
      <c r="G4" t="e">
        <f>IF(ISBLANK('AMD CGA Form'!B78),NA(), 'AMD CGA Form'!B78)</f>
        <v>#N/A</v>
      </c>
      <c r="H4" t="e">
        <f>IF(ISBLANK('AMD CGA Form'!B80),NA(), 'AMD CGA Form'!B80)</f>
        <v>#N/A</v>
      </c>
      <c r="I4" t="e">
        <f>IF(ISBLANK('AMD CGA Form'!D70),NA(), 'AMD CGA Form'!D70)</f>
        <v>#N/A</v>
      </c>
      <c r="J4" s="78" t="e">
        <f>IF(ISBLANK('AMD CGA Form'!D76),NA(), 'AMD CGA Form'!D76)</f>
        <v>#N/A</v>
      </c>
      <c r="K4" s="78" t="e">
        <f>IF(ISBLANK('AMD CGA Form'!F76),NA(), 'AMD CGA Form'!F76)</f>
        <v>#N/A</v>
      </c>
      <c r="L4" s="78" t="e">
        <f>IF(ISBLANK('AMD CGA Form'!D78),NA(), 'AMD CGA Form'!D78)</f>
        <v>#N/A</v>
      </c>
      <c r="M4" s="78" t="e">
        <f>IF(ISBLANK('AMD CGA Form'!F78),NA(), 'AMD CGA Form'!F78)</f>
        <v>#N/A</v>
      </c>
      <c r="N4" t="str">
        <f>IF(ISBLANK('AMD CGA Form'!D80),NA(), 'AMD CGA Form'!D80)</f>
        <v>&lt;Choose One&gt;</v>
      </c>
      <c r="O4" t="str">
        <f>IF(ISBLANK('AMD CGA Form'!F80),NA(), 'AMD CGA Form'!F80)</f>
        <v>&lt;Choose One&gt;</v>
      </c>
      <c r="P4" s="75" t="e">
        <f>IF(ISBLANK('AMD CGA Form'!F70),NA(), 'AMD CGA Form'!F70)</f>
        <v>#N/A</v>
      </c>
      <c r="Q4" s="76" t="e">
        <f>IF(ISBLANK('AMD CGA Form'!F72),NA(),'AMD CGA Form'!F72)</f>
        <v>#N/A</v>
      </c>
      <c r="R4" s="75" t="e">
        <f>IF(ISBLANK('AMD CGA Form'!F70),NA(), 'AMD CGA Form'!F70)</f>
        <v>#N/A</v>
      </c>
      <c r="S4" s="76" t="e">
        <f>IF(ISBLANK('AMD CGA Form'!F74),NA(), 'AMD CGA Form'!F74)</f>
        <v>#N/A</v>
      </c>
      <c r="T4" t="e">
        <f>IF(ISBLANK('AMD CGA Form'!B93),NA(),'AMD CGA Form'!B93)</f>
        <v>#N/A</v>
      </c>
      <c r="U4" t="str">
        <f>IF(ISBLANK('AMD CGA Form'!G91),NA(), 'AMD CGA Form'!G91)</f>
        <v>&lt;Choose One&gt;</v>
      </c>
      <c r="V4" t="str">
        <f>IF(ISBLANK('AMD CGA Form'!L$91),NA(),'AMD CGA Form'!L$91)</f>
        <v>&lt;Choose One&gt;</v>
      </c>
    </row>
    <row r="5" spans="1:22" x14ac:dyDescent="0.25">
      <c r="A5" t="s">
        <v>127</v>
      </c>
      <c r="B5">
        <v>4</v>
      </c>
      <c r="C5" t="str">
        <f>IF(ISBLANK('AMD CGA Form'!B97),NA(), 'AMD CGA Form'!B97)</f>
        <v>&lt;Choose One&gt;</v>
      </c>
      <c r="D5" t="e">
        <f>IF(ISBLANK('AMD CGA Form'!B99),NA(),'AMD CGA Form'!B99)</f>
        <v>#N/A</v>
      </c>
      <c r="E5" t="e">
        <f>IF(ISBLANK('AMD CGA Form'!B101),NA(), 'AMD CGA Form'!B101)</f>
        <v>#N/A</v>
      </c>
      <c r="F5" t="e">
        <f>IF(ISBLANK('AMD CGA Form'!B103),NA(), 'AMD CGA Form'!B103)</f>
        <v>#N/A</v>
      </c>
      <c r="G5" t="e">
        <f>IF(ISBLANK('AMD CGA Form'!B105),NA(), 'AMD CGA Form'!B105)</f>
        <v>#N/A</v>
      </c>
      <c r="H5" t="e">
        <f>IF(ISBLANK('AMD CGA Form'!B107),NA(), 'AMD CGA Form'!B107)</f>
        <v>#N/A</v>
      </c>
      <c r="I5" t="e">
        <f>IF(ISBLANK('AMD CGA Form'!D97),NA(), 'AMD CGA Form'!D97)</f>
        <v>#N/A</v>
      </c>
      <c r="J5" s="78" t="e">
        <f>IF(ISBLANK('AMD CGA Form'!D103),NA(), 'AMD CGA Form'!D103)</f>
        <v>#N/A</v>
      </c>
      <c r="K5" s="78" t="e">
        <f>IF(ISBLANK('AMD CGA Form'!F103),NA(), 'AMD CGA Form'!F103)</f>
        <v>#N/A</v>
      </c>
      <c r="L5" s="78" t="e">
        <f>IF(ISBLANK('AMD CGA Form'!D105),NA(), 'AMD CGA Form'!D105)</f>
        <v>#N/A</v>
      </c>
      <c r="M5" s="78" t="e">
        <f>IF(ISBLANK('AMD CGA Form'!F105),NA(), 'AMD CGA Form'!F105)</f>
        <v>#N/A</v>
      </c>
      <c r="N5" t="str">
        <f>IF(ISBLANK('AMD CGA Form'!D107),NA(), 'AMD CGA Form'!D107)</f>
        <v>&lt;Choose One&gt;</v>
      </c>
      <c r="O5" t="str">
        <f>IF(ISBLANK('AMD CGA Form'!F107),NA(), 'AMD CGA Form'!F107)</f>
        <v>&lt;Choose One&gt;</v>
      </c>
      <c r="P5" s="75" t="e">
        <f>IF(ISBLANK('AMD CGA Form'!F97),NA(), 'AMD CGA Form'!F97)</f>
        <v>#N/A</v>
      </c>
      <c r="Q5" s="76" t="e">
        <f>IF(ISBLANK('AMD CGA Form'!F99),NA(),'AMD CGA Form'!F99)</f>
        <v>#N/A</v>
      </c>
      <c r="R5" s="75" t="e">
        <f>IF(ISBLANK('AMD CGA Form'!F97),NA(), 'AMD CGA Form'!F97)</f>
        <v>#N/A</v>
      </c>
      <c r="S5" s="76" t="e">
        <f>IF(ISBLANK('AMD CGA Form'!F101),NA(), 'AMD CGA Form'!F101)</f>
        <v>#N/A</v>
      </c>
      <c r="T5" t="e">
        <f>IF(ISBLANK('AMD CGA Form'!B120),NA(),'AMD CGA Form'!B120)</f>
        <v>#N/A</v>
      </c>
      <c r="U5" t="str">
        <f>IF(ISBLANK('AMD CGA Form'!G118),NA(), 'AMD CGA Form'!G118)</f>
        <v>&lt;Choose One&gt;</v>
      </c>
      <c r="V5" t="str">
        <f>IF(ISBLANK('AMD CGA Form'!L$118),NA(),'AMD CGA Form'!L$118)</f>
        <v>&lt;Choose One&gt;</v>
      </c>
    </row>
    <row r="6" spans="1:22" x14ac:dyDescent="0.25">
      <c r="A6" t="s">
        <v>127</v>
      </c>
      <c r="B6">
        <v>5</v>
      </c>
      <c r="C6" t="str">
        <f>IF(ISBLANK('AMD CGA Form'!B124),NA(), 'AMD CGA Form'!B124)</f>
        <v>&lt;Choose One&gt;</v>
      </c>
      <c r="D6" t="e">
        <f>IF(ISBLANK('AMD CGA Form'!B126),NA(),'AMD CGA Form'!B126)</f>
        <v>#N/A</v>
      </c>
      <c r="E6" t="e">
        <f>IF(ISBLANK('AMD CGA Form'!B128),NA(),'AMD CGA Form'!B128)</f>
        <v>#N/A</v>
      </c>
      <c r="F6" t="e">
        <f>IF(ISBLANK('AMD CGA Form'!B130),NA(),'AMD CGA Form'!B130)</f>
        <v>#N/A</v>
      </c>
      <c r="G6" t="e">
        <f>IF(ISBLANK('AMD CGA Form'!B132),NA(),'AMD CGA Form'!B132)</f>
        <v>#N/A</v>
      </c>
      <c r="H6" t="e">
        <f>IF(ISBLANK('AMD CGA Form'!B134),NA(),'AMD CGA Form'!B134)</f>
        <v>#N/A</v>
      </c>
      <c r="I6" t="e">
        <f>IF(ISBLANK('AMD CGA Form'!D124),NA(), 'AMD CGA Form'!D124)</f>
        <v>#N/A</v>
      </c>
      <c r="J6" s="78" t="e">
        <f>IF(ISBLANK('AMD CGA Form'!D130),NA(),'AMD CGA Form'!D130)</f>
        <v>#N/A</v>
      </c>
      <c r="K6" s="78" t="e">
        <f>IF(ISBLANK('AMD CGA Form'!F130),NA(),'AMD CGA Form'!F130)</f>
        <v>#N/A</v>
      </c>
      <c r="L6" s="78" t="e">
        <f>IF(ISBLANK('AMD CGA Form'!D132),NA(),'AMD CGA Form'!D132)</f>
        <v>#N/A</v>
      </c>
      <c r="M6" s="78" t="e">
        <f>IF(ISBLANK('AMD CGA Form'!F132),NA(),'AMD CGA Form'!F132)</f>
        <v>#N/A</v>
      </c>
      <c r="N6" t="str">
        <f>IF(ISBLANK('AMD CGA Form'!D134),NA(),'AMD CGA Form'!D134)</f>
        <v>&lt;Choose One&gt;</v>
      </c>
      <c r="O6" t="str">
        <f>IF(ISBLANK('AMD CGA Form'!F134),NA(),'AMD CGA Form'!F134)</f>
        <v>&lt;Choose One&gt;</v>
      </c>
      <c r="P6" s="75" t="e">
        <f>IF(ISBLANK('AMD CGA Form'!F124),NA(), 'AMD CGA Form'!F124)</f>
        <v>#N/A</v>
      </c>
      <c r="Q6" s="76" t="e">
        <f>IF(ISBLANK('AMD CGA Form'!F126),NA(),'AMD CGA Form'!F126)</f>
        <v>#N/A</v>
      </c>
      <c r="R6" s="75" t="e">
        <f>IF(ISBLANK('AMD CGA Form'!F124),NA(), 'AMD CGA Form'!F124)</f>
        <v>#N/A</v>
      </c>
      <c r="S6" s="76" t="e">
        <f>IF(ISBLANK('AMD CGA Form'!F128),NA(),'AMD CGA Form'!F128)</f>
        <v>#N/A</v>
      </c>
      <c r="T6" t="e">
        <f>IF(ISBLANK('AMD CGA Form'!B147),NA(),'AMD CGA Form'!B147)</f>
        <v>#N/A</v>
      </c>
      <c r="U6" t="str">
        <f>IF(ISBLANK('AMD CGA Form'!G145),NA(),'AMD CGA Form'!G145)</f>
        <v>&lt;Choose One&gt;</v>
      </c>
      <c r="V6" t="str">
        <f>IF(ISBLANK('AMD CGA Form'!L$145),NA(),'AMD CGA Form'!L$145)</f>
        <v>&lt;Choose One&gt;</v>
      </c>
    </row>
    <row r="7" spans="1:22" x14ac:dyDescent="0.25">
      <c r="A7" t="s">
        <v>127</v>
      </c>
      <c r="B7">
        <v>6</v>
      </c>
      <c r="C7" t="str">
        <f>IF(ISBLANK('AMD CGA Form'!B151),NA(),'AMD CGA Form'!B151)</f>
        <v>&lt;Choose One&gt;</v>
      </c>
      <c r="D7" t="e">
        <f>IF(ISBLANK('AMD CGA Form'!B153),NA(),'AMD CGA Form'!B153)</f>
        <v>#N/A</v>
      </c>
      <c r="E7" t="e">
        <f>IF(ISBLANK('AMD CGA Form'!B155),NA(),'AMD CGA Form'!B155)</f>
        <v>#N/A</v>
      </c>
      <c r="F7" t="e">
        <f>IF(ISBLANK('AMD CGA Form'!B157),NA(), 'AMD CGA Form'!B157)</f>
        <v>#N/A</v>
      </c>
      <c r="G7" t="e">
        <f>IF(ISBLANK('AMD CGA Form'!B159),NA(), 'AMD CGA Form'!B159)</f>
        <v>#N/A</v>
      </c>
      <c r="H7" t="e">
        <f>IF(ISBLANK('AMD CGA Form'!B161),NA(), 'AMD CGA Form'!B161)</f>
        <v>#N/A</v>
      </c>
      <c r="I7" t="e">
        <f>IF(ISBLANK('AMD CGA Form'!D151),NA(),'AMD CGA Form'!D151)</f>
        <v>#N/A</v>
      </c>
      <c r="J7" s="78" t="e">
        <f>IF(ISBLANK('AMD CGA Form'!D157),NA(), 'AMD CGA Form'!D157)</f>
        <v>#N/A</v>
      </c>
      <c r="K7" s="78" t="e">
        <f>IF(ISBLANK('AMD CGA Form'!F157),NA(), 'AMD CGA Form'!F157)</f>
        <v>#N/A</v>
      </c>
      <c r="L7" s="78" t="e">
        <f>IF(ISBLANK('AMD CGA Form'!D159),NA(), 'AMD CGA Form'!D159)</f>
        <v>#N/A</v>
      </c>
      <c r="M7" s="78" t="e">
        <f>IF(ISBLANK('AMD CGA Form'!F159),NA(), 'AMD CGA Form'!F159)</f>
        <v>#N/A</v>
      </c>
      <c r="N7" t="str">
        <f>IF(ISBLANK('AMD CGA Form'!D161),NA(), 'AMD CGA Form'!D161)</f>
        <v>&lt;Choose One&gt;</v>
      </c>
      <c r="O7" t="str">
        <f>IF(ISBLANK('AMD CGA Form'!F161),NA(), 'AMD CGA Form'!F161)</f>
        <v>&lt;Choose One&gt;</v>
      </c>
      <c r="P7" s="75" t="e">
        <f>IF(ISBLANK('AMD CGA Form'!F151),NA(),'AMD CGA Form'!F151)</f>
        <v>#N/A</v>
      </c>
      <c r="Q7" s="76" t="e">
        <f>IF(ISBLANK('AMD CGA Form'!F153),NA(),'AMD CGA Form'!F153)</f>
        <v>#N/A</v>
      </c>
      <c r="R7" s="75" t="e">
        <f>IF(ISBLANK('AMD CGA Form'!F151),NA(),'AMD CGA Form'!F151)</f>
        <v>#N/A</v>
      </c>
      <c r="S7" s="76" t="e">
        <f>IF(ISBLANK('AMD CGA Form'!F155),NA(),'AMD CGA Form'!F155)</f>
        <v>#N/A</v>
      </c>
      <c r="T7" t="e">
        <f>IF(ISBLANK('AMD CGA Form'!B174),NA(),'AMD CGA Form'!B174)</f>
        <v>#N/A</v>
      </c>
      <c r="U7" t="str">
        <f>IF(ISBLANK('AMD CGA Form'!G172),NA(), 'AMD CGA Form'!G172)</f>
        <v>&lt;Choose One&gt;</v>
      </c>
      <c r="V7" t="str">
        <f>IF(ISBLANK('AMD CGA Form'!L$172),NA(),'AMD CGA Form'!L$172)</f>
        <v>&lt;Choose One&gt;</v>
      </c>
    </row>
    <row r="8" spans="1:22" x14ac:dyDescent="0.25">
      <c r="A8" t="s">
        <v>127</v>
      </c>
      <c r="B8">
        <v>7</v>
      </c>
      <c r="C8" t="str">
        <f>IF(ISBLANK('AMD CGA Form'!B178),NA(), 'AMD CGA Form'!B178)</f>
        <v>&lt;Choose One&gt;</v>
      </c>
      <c r="D8" t="e">
        <f>IF(ISBLANK('AMD CGA Form'!B180),NA(),'AMD CGA Form'!B180)</f>
        <v>#N/A</v>
      </c>
      <c r="E8" t="e">
        <f>IF(ISBLANK('AMD CGA Form'!B182),NA(),'AMD CGA Form'!B182)</f>
        <v>#N/A</v>
      </c>
      <c r="F8" t="e">
        <f>IF(ISBLANK('AMD CGA Form'!B184),NA(),'AMD CGA Form'!B184)</f>
        <v>#N/A</v>
      </c>
      <c r="G8" t="e">
        <f>IF(ISBLANK('AMD CGA Form'!B186),NA(),'AMD CGA Form'!B186)</f>
        <v>#N/A</v>
      </c>
      <c r="H8" t="e">
        <f>IF(ISBLANK('AMD CGA Form'!B188),NA(),'AMD CGA Form'!B188)</f>
        <v>#N/A</v>
      </c>
      <c r="I8" t="e">
        <f>IF(ISBLANK('AMD CGA Form'!D178),NA(), 'AMD CGA Form'!D178)</f>
        <v>#N/A</v>
      </c>
      <c r="J8" s="78" t="e">
        <f>IF(ISBLANK('AMD CGA Form'!D184),NA(),'AMD CGA Form'!D184)</f>
        <v>#N/A</v>
      </c>
      <c r="K8" s="78" t="e">
        <f>IF(ISBLANK('AMD CGA Form'!F184),NA(),'AMD CGA Form'!F184)</f>
        <v>#N/A</v>
      </c>
      <c r="L8" s="78" t="e">
        <f>IF(ISBLANK('AMD CGA Form'!D186),NA(),'AMD CGA Form'!D186)</f>
        <v>#N/A</v>
      </c>
      <c r="M8" s="78" t="e">
        <f>IF(ISBLANK('AMD CGA Form'!F186),NA(),'AMD CGA Form'!F186)</f>
        <v>#N/A</v>
      </c>
      <c r="N8" t="str">
        <f>IF(ISBLANK('AMD CGA Form'!D188),NA(),'AMD CGA Form'!D188)</f>
        <v>&lt;Choose One&gt;</v>
      </c>
      <c r="O8" t="str">
        <f>IF(ISBLANK('AMD CGA Form'!F188),NA(),'AMD CGA Form'!F188)</f>
        <v>&lt;Choose One&gt;</v>
      </c>
      <c r="P8" s="75" t="e">
        <f>IF(ISBLANK('AMD CGA Form'!F178),NA(), 'AMD CGA Form'!F178)</f>
        <v>#N/A</v>
      </c>
      <c r="Q8" s="76" t="e">
        <f>IF(ISBLANK('AMD CGA Form'!F180),NA(),'AMD CGA Form'!F180)</f>
        <v>#N/A</v>
      </c>
      <c r="R8" s="75" t="e">
        <f>IF(ISBLANK('AMD CGA Form'!F178),NA(), 'AMD CGA Form'!F178)</f>
        <v>#N/A</v>
      </c>
      <c r="S8" s="76" t="e">
        <f>IF(ISBLANK('AMD CGA Form'!F182),NA(),'AMD CGA Form'!F182)</f>
        <v>#N/A</v>
      </c>
      <c r="T8" t="e">
        <f>IF(ISBLANK('AMD CGA Form'!B201),NA(),'AMD CGA Form'!B201)</f>
        <v>#N/A</v>
      </c>
      <c r="U8" t="str">
        <f>IF(ISBLANK('AMD CGA Form'!G199),NA(),'AMD CGA Form'!G199)</f>
        <v>&lt;Choose One&gt;</v>
      </c>
      <c r="V8" t="str">
        <f>IF(ISBLANK('AMD CGA Form'!L$199),NA(),'AMD CGA Form'!L$199)</f>
        <v>&lt;Choose One&gt;</v>
      </c>
    </row>
    <row r="9" spans="1:22" x14ac:dyDescent="0.25">
      <c r="A9" t="s">
        <v>127</v>
      </c>
      <c r="B9">
        <v>8</v>
      </c>
      <c r="C9" t="str">
        <f>IF(ISBLANK('AMD CGA Form'!B205),NA(),'AMD CGA Form'!B205)</f>
        <v>&lt;Choose One&gt;</v>
      </c>
      <c r="D9" t="e">
        <f>IF(ISBLANK('AMD CGA Form'!B207),NA(),'AMD CGA Form'!B207)</f>
        <v>#N/A</v>
      </c>
      <c r="E9" t="e">
        <f>IF(ISBLANK('AMD CGA Form'!B209),NA(), 'AMD CGA Form'!B209)</f>
        <v>#N/A</v>
      </c>
      <c r="F9" t="e">
        <f>IF(ISBLANK('AMD CGA Form'!B211),NA(), 'AMD CGA Form'!B211)</f>
        <v>#N/A</v>
      </c>
      <c r="G9" t="e">
        <f>IF(ISBLANK('AMD CGA Form'!B213),NA(), 'AMD CGA Form'!B213)</f>
        <v>#N/A</v>
      </c>
      <c r="H9" t="e">
        <f>IF(ISBLANK('AMD CGA Form'!B215),NA(), 'AMD CGA Form'!B215)</f>
        <v>#N/A</v>
      </c>
      <c r="I9" t="e">
        <f>IF(ISBLANK('AMD CGA Form'!D205),NA(),'AMD CGA Form'!D205)</f>
        <v>#N/A</v>
      </c>
      <c r="J9" s="78" t="e">
        <f>IF(ISBLANK('AMD CGA Form'!D211),NA(), 'AMD CGA Form'!D211)</f>
        <v>#N/A</v>
      </c>
      <c r="K9" s="78" t="e">
        <f>IF(ISBLANK('AMD CGA Form'!F211),NA(), 'AMD CGA Form'!F211)</f>
        <v>#N/A</v>
      </c>
      <c r="L9" s="78" t="e">
        <f>IF(ISBLANK('AMD CGA Form'!D213),NA(), 'AMD CGA Form'!D213)</f>
        <v>#N/A</v>
      </c>
      <c r="M9" s="78" t="e">
        <f>IF(ISBLANK('AMD CGA Form'!F213),NA(), 'AMD CGA Form'!F213)</f>
        <v>#N/A</v>
      </c>
      <c r="N9" t="str">
        <f>IF(ISBLANK('AMD CGA Form'!D215),NA(), 'AMD CGA Form'!D215)</f>
        <v>&lt;Choose One&gt;</v>
      </c>
      <c r="O9" t="str">
        <f>IF(ISBLANK('AMD CGA Form'!F215),NA(), 'AMD CGA Form'!F215)</f>
        <v>&lt;Choose One&gt;</v>
      </c>
      <c r="P9" s="75" t="e">
        <f>IF(ISBLANK('AMD CGA Form'!F205),NA(),'AMD CGA Form'!F205)</f>
        <v>#N/A</v>
      </c>
      <c r="Q9" s="76" t="e">
        <f>IF(ISBLANK('AMD CGA Form'!F207),NA(),'AMD CGA Form'!F207)</f>
        <v>#N/A</v>
      </c>
      <c r="R9" s="75" t="e">
        <f>IF(ISBLANK('AMD CGA Form'!F205),NA(),'AMD CGA Form'!F205)</f>
        <v>#N/A</v>
      </c>
      <c r="S9" s="76" t="e">
        <f>IF(ISBLANK('AMD CGA Form'!F209),NA(), 'AMD CGA Form'!F209)</f>
        <v>#N/A</v>
      </c>
      <c r="T9" t="e">
        <f>IF(ISBLANK('AMD CGA Form'!B228),NA(),'AMD CGA Form'!B228)</f>
        <v>#N/A</v>
      </c>
      <c r="U9" t="str">
        <f>IF(ISBLANK('AMD CGA Form'!G226),NA(), 'AMD CGA Form'!G226)</f>
        <v>&lt;Choose One&gt;</v>
      </c>
      <c r="V9" t="str">
        <f>IF(ISBLANK('AMD CGA Form'!L$226),NA(),'AMD CGA Form'!L$226)</f>
        <v>&lt;Choose One&gt;</v>
      </c>
    </row>
    <row r="10" spans="1:22" x14ac:dyDescent="0.25">
      <c r="A10" t="s">
        <v>127</v>
      </c>
      <c r="B10">
        <v>9</v>
      </c>
      <c r="C10" t="str">
        <f>IF(ISBLANK('AMD CGA Form'!B232),NA(),'AMD CGA Form'!B232)</f>
        <v>&lt;Choose One&gt;</v>
      </c>
      <c r="D10" t="e">
        <f>IF(ISBLANK('AMD CGA Form'!B234),NA(),'AMD CGA Form'!B234)</f>
        <v>#N/A</v>
      </c>
      <c r="E10" t="e">
        <f>IF(ISBLANK('AMD CGA Form'!B236),NA(),'AMD CGA Form'!B236)</f>
        <v>#N/A</v>
      </c>
      <c r="F10" t="e">
        <f>IF(ISBLANK('AMD CGA Form'!B238),NA(), 'AMD CGA Form'!B238)</f>
        <v>#N/A</v>
      </c>
      <c r="G10" t="e">
        <f>IF(ISBLANK('AMD CGA Form'!B240),NA(), 'AMD CGA Form'!B240)</f>
        <v>#N/A</v>
      </c>
      <c r="H10" t="e">
        <f>IF(ISBLANK('AMD CGA Form'!B242),NA(), 'AMD CGA Form'!B242)</f>
        <v>#N/A</v>
      </c>
      <c r="I10" t="e">
        <f>IF(ISBLANK('AMD CGA Form'!D232),NA(),'AMD CGA Form'!D232)</f>
        <v>#N/A</v>
      </c>
      <c r="J10" s="78" t="e">
        <f>IF(ISBLANK('AMD CGA Form'!D238),NA(), 'AMD CGA Form'!D238)</f>
        <v>#N/A</v>
      </c>
      <c r="K10" s="78" t="e">
        <f>IF(ISBLANK('AMD CGA Form'!F238),NA(), 'AMD CGA Form'!F238)</f>
        <v>#N/A</v>
      </c>
      <c r="L10" s="78" t="e">
        <f>IF(ISBLANK('AMD CGA Form'!D240),NA(), 'AMD CGA Form'!D240)</f>
        <v>#N/A</v>
      </c>
      <c r="M10" s="78" t="e">
        <f>IF(ISBLANK('AMD CGA Form'!F240),NA(), 'AMD CGA Form'!F240)</f>
        <v>#N/A</v>
      </c>
      <c r="N10" t="str">
        <f>IF(ISBLANK('AMD CGA Form'!D242),NA(), 'AMD CGA Form'!D242)</f>
        <v>&lt;Choose One&gt;</v>
      </c>
      <c r="O10" t="str">
        <f>IF(ISBLANK('AMD CGA Form'!F242),NA(), 'AMD CGA Form'!F242)</f>
        <v>&lt;Choose One&gt;</v>
      </c>
      <c r="P10" s="75" t="e">
        <f>IF(ISBLANK('AMD CGA Form'!F232),NA(),'AMD CGA Form'!F232)</f>
        <v>#N/A</v>
      </c>
      <c r="Q10" s="76" t="e">
        <f>IF(ISBLANK('AMD CGA Form'!F234),NA(),'AMD CGA Form'!F234)</f>
        <v>#N/A</v>
      </c>
      <c r="R10" s="75" t="e">
        <f>IF(ISBLANK('AMD CGA Form'!F232),NA(),'AMD CGA Form'!F232)</f>
        <v>#N/A</v>
      </c>
      <c r="S10" s="76" t="e">
        <f>IF(ISBLANK('AMD CGA Form'!F236),NA(),'AMD CGA Form'!F236)</f>
        <v>#N/A</v>
      </c>
      <c r="T10" t="e">
        <f>IF(ISBLANK('AMD CGA Form'!B255),NA(),'AMD CGA Form'!B255)</f>
        <v>#N/A</v>
      </c>
      <c r="U10" t="str">
        <f>IF(ISBLANK('AMD CGA Form'!G253),NA(), 'AMD CGA Form'!G253)</f>
        <v>&lt;Choose One&gt;</v>
      </c>
      <c r="V10" t="str">
        <f>IF(ISBLANK('AMD CGA Form'!L$253),NA(),'AMD CGA Form'!L$253)</f>
        <v>&lt;Choose One&gt;</v>
      </c>
    </row>
    <row r="11" spans="1:22" x14ac:dyDescent="0.25">
      <c r="A11" t="s">
        <v>127</v>
      </c>
      <c r="B11">
        <v>10</v>
      </c>
      <c r="C11" t="str">
        <f>IF(ISBLANK('AMD CGA Form'!B259),NA(),'AMD CGA Form'!B259)</f>
        <v>&lt;Choose One&gt;</v>
      </c>
      <c r="D11" t="e">
        <f>IF(ISBLANK('AMD CGA Form'!B261),NA(),'AMD CGA Form'!B261)</f>
        <v>#N/A</v>
      </c>
      <c r="E11" t="e">
        <f>IF(ISBLANK('AMD CGA Form'!B263),NA(), 'AMD CGA Form'!B263)</f>
        <v>#N/A</v>
      </c>
      <c r="F11" t="e">
        <f>IF(ISBLANK('AMD CGA Form'!B265),NA(), 'AMD CGA Form'!B265)</f>
        <v>#N/A</v>
      </c>
      <c r="G11" t="e">
        <f>IF(ISBLANK('AMD CGA Form'!B267),NA(), 'AMD CGA Form'!B267)</f>
        <v>#N/A</v>
      </c>
      <c r="H11" t="e">
        <f>IF(ISBLANK('AMD CGA Form'!B269),NA(), 'AMD CGA Form'!B269)</f>
        <v>#N/A</v>
      </c>
      <c r="I11" t="e">
        <f>IF(ISBLANK('AMD CGA Form'!D259),NA(),'AMD CGA Form'!D259)</f>
        <v>#N/A</v>
      </c>
      <c r="J11" s="78" t="e">
        <f>IF(ISBLANK('AMD CGA Form'!D265),NA(), 'AMD CGA Form'!D265)</f>
        <v>#N/A</v>
      </c>
      <c r="K11" s="78" t="e">
        <f>IF(ISBLANK('AMD CGA Form'!F265),NA(), 'AMD CGA Form'!F265)</f>
        <v>#N/A</v>
      </c>
      <c r="L11" s="78" t="e">
        <f>IF(ISBLANK('AMD CGA Form'!D267),NA(), 'AMD CGA Form'!D267)</f>
        <v>#N/A</v>
      </c>
      <c r="M11" s="78" t="e">
        <f>IF(ISBLANK('AMD CGA Form'!F267),NA(), 'AMD CGA Form'!F267)</f>
        <v>#N/A</v>
      </c>
      <c r="N11" t="str">
        <f>IF(ISBLANK('AMD CGA Form'!D269),NA(), 'AMD CGA Form'!D269)</f>
        <v>&lt;Choose One&gt;</v>
      </c>
      <c r="O11" t="str">
        <f>IF(ISBLANK('AMD CGA Form'!F269),NA(), 'AMD CGA Form'!F269)</f>
        <v>&lt;Choose One&gt;</v>
      </c>
      <c r="P11" s="75" t="e">
        <f>IF(ISBLANK('AMD CGA Form'!F259),NA(),'AMD CGA Form'!F259)</f>
        <v>#N/A</v>
      </c>
      <c r="Q11" s="76" t="e">
        <f>IF(ISBLANK('AMD CGA Form'!F261),NA(),'AMD CGA Form'!F261)</f>
        <v>#N/A</v>
      </c>
      <c r="R11" s="75" t="e">
        <f>IF(ISBLANK('AMD CGA Form'!F259),NA(),'AMD CGA Form'!F259)</f>
        <v>#N/A</v>
      </c>
      <c r="S11" s="76" t="e">
        <f>IF(ISBLANK('AMD CGA Form'!F263),NA(), 'AMD CGA Form'!F263)</f>
        <v>#N/A</v>
      </c>
      <c r="T11" t="e">
        <f>IF(ISBLANK('AMD CGA Form'!B282),NA(),'AMD CGA Form'!B282)</f>
        <v>#N/A</v>
      </c>
      <c r="U11" t="str">
        <f>IF(ISBLANK('AMD CGA Form'!G280),NA(), 'AMD CGA Form'!G280)</f>
        <v>&lt;Choose One&gt;</v>
      </c>
      <c r="V11" t="str">
        <f>IF(ISBLANK('AMD CGA Form'!L$280),NA(),'AMD CGA Form'!L$280)</f>
        <v>&lt;Choose One&gt;</v>
      </c>
    </row>
    <row r="12" spans="1:22" x14ac:dyDescent="0.25">
      <c r="A12" t="s">
        <v>127</v>
      </c>
      <c r="B12">
        <v>11</v>
      </c>
      <c r="C12" t="str">
        <f>IF(ISBLANK('AMD CGA Form'!B286),NA(), 'AMD CGA Form'!B286)</f>
        <v>&lt;Choose One&gt;</v>
      </c>
      <c r="D12" t="e">
        <f>IF(ISBLANK('AMD CGA Form'!B288),NA(),'AMD CGA Form'!B288)</f>
        <v>#N/A</v>
      </c>
      <c r="E12" t="e">
        <f>IF(ISBLANK('AMD CGA Form'!B290),NA(),'AMD CGA Form'!B290)</f>
        <v>#N/A</v>
      </c>
      <c r="F12" t="e">
        <f>IF(ISBLANK('AMD CGA Form'!B292),NA(),'AMD CGA Form'!B292)</f>
        <v>#N/A</v>
      </c>
      <c r="G12" t="e">
        <f>IF(ISBLANK('AMD CGA Form'!B294),NA(),'AMD CGA Form'!B294)</f>
        <v>#N/A</v>
      </c>
      <c r="H12" t="e">
        <f>IF(ISBLANK('AMD CGA Form'!B296),NA(),'AMD CGA Form'!B296)</f>
        <v>#N/A</v>
      </c>
      <c r="I12" t="e">
        <f>IF(ISBLANK('AMD CGA Form'!D286),NA(), 'AMD CGA Form'!D286)</f>
        <v>#N/A</v>
      </c>
      <c r="J12" s="78" t="e">
        <f>IF(ISBLANK('AMD CGA Form'!D292),NA(),'AMD CGA Form'!D292)</f>
        <v>#N/A</v>
      </c>
      <c r="K12" s="78" t="e">
        <f>IF(ISBLANK('AMD CGA Form'!F292),NA(),'AMD CGA Form'!F292)</f>
        <v>#N/A</v>
      </c>
      <c r="L12" s="78" t="e">
        <f>IF(ISBLANK('AMD CGA Form'!D294),NA(),'AMD CGA Form'!D294)</f>
        <v>#N/A</v>
      </c>
      <c r="M12" s="78" t="e">
        <f>IF(ISBLANK('AMD CGA Form'!F294),NA(),'AMD CGA Form'!F294)</f>
        <v>#N/A</v>
      </c>
      <c r="N12" t="str">
        <f>IF(ISBLANK('AMD CGA Form'!D296),NA(),'AMD CGA Form'!D296)</f>
        <v>&lt;Choose One&gt;</v>
      </c>
      <c r="O12" t="str">
        <f>IF(ISBLANK('AMD CGA Form'!F296),NA(),'AMD CGA Form'!F296)</f>
        <v>&lt;Choose One&gt;</v>
      </c>
      <c r="P12" s="75" t="e">
        <f>IF(ISBLANK('AMD CGA Form'!F286),NA(), 'AMD CGA Form'!F286)</f>
        <v>#N/A</v>
      </c>
      <c r="Q12" s="76" t="e">
        <f>IF(ISBLANK('AMD CGA Form'!F288),NA(),'AMD CGA Form'!F288)</f>
        <v>#N/A</v>
      </c>
      <c r="R12" s="75" t="e">
        <f>IF(ISBLANK('AMD CGA Form'!F286),NA(), 'AMD CGA Form'!F286)</f>
        <v>#N/A</v>
      </c>
      <c r="S12" s="76" t="e">
        <f>IF(ISBLANK('AMD CGA Form'!F290),NA(),'AMD CGA Form'!F290)</f>
        <v>#N/A</v>
      </c>
      <c r="T12" t="e">
        <f>IF(ISBLANK('AMD CGA Form'!B309),NA(),'AMD CGA Form'!B309)</f>
        <v>#N/A</v>
      </c>
      <c r="U12" t="str">
        <f>IF(ISBLANK('AMD CGA Form'!G307),NA(),'AMD CGA Form'!G307)</f>
        <v>&lt;Choose One&gt;</v>
      </c>
      <c r="V12" t="str">
        <f>IF(ISBLANK('AMD CGA Form'!L$307),NA(),'AMD CGA Form'!L$307)</f>
        <v>&lt;Choose One&gt;</v>
      </c>
    </row>
    <row r="13" spans="1:22" x14ac:dyDescent="0.25">
      <c r="A13" t="s">
        <v>127</v>
      </c>
      <c r="B13">
        <v>12</v>
      </c>
      <c r="C13" t="str">
        <f>IF(ISBLANK('AMD CGA Form'!B313),NA(),'AMD CGA Form'!B313)</f>
        <v>&lt;Choose One&gt;</v>
      </c>
      <c r="D13" t="e">
        <f>IF(ISBLANK('AMD CGA Form'!B315),NA(),'AMD CGA Form'!B315)</f>
        <v>#N/A</v>
      </c>
      <c r="E13" t="e">
        <f>IF(ISBLANK('AMD CGA Form'!B317),NA(), 'AMD CGA Form'!B317)</f>
        <v>#N/A</v>
      </c>
      <c r="F13" t="e">
        <f>IF(ISBLANK('AMD CGA Form'!B319),NA(), 'AMD CGA Form'!B319)</f>
        <v>#N/A</v>
      </c>
      <c r="G13" t="e">
        <f>IF(ISBLANK('AMD CGA Form'!B321),NA(), 'AMD CGA Form'!B321)</f>
        <v>#N/A</v>
      </c>
      <c r="H13" t="e">
        <f>IF(ISBLANK('AMD CGA Form'!B323),NA(), 'AMD CGA Form'!B323)</f>
        <v>#N/A</v>
      </c>
      <c r="I13" t="e">
        <f>IF(ISBLANK('AMD CGA Form'!D313),NA(),'AMD CGA Form'!D313)</f>
        <v>#N/A</v>
      </c>
      <c r="J13" s="78" t="e">
        <f>IF(ISBLANK('AMD CGA Form'!D319),NA(), 'AMD CGA Form'!D319)</f>
        <v>#N/A</v>
      </c>
      <c r="K13" s="78" t="e">
        <f>IF(ISBLANK('AMD CGA Form'!F319),NA(), 'AMD CGA Form'!F319)</f>
        <v>#N/A</v>
      </c>
      <c r="L13" s="78" t="e">
        <f>IF(ISBLANK('AMD CGA Form'!D321),NA(), 'AMD CGA Form'!D321)</f>
        <v>#N/A</v>
      </c>
      <c r="M13" s="78" t="e">
        <f>IF(ISBLANK('AMD CGA Form'!F321),NA(), 'AMD CGA Form'!F321)</f>
        <v>#N/A</v>
      </c>
      <c r="N13" t="str">
        <f>IF(ISBLANK('AMD CGA Form'!D323),NA(), 'AMD CGA Form'!D323)</f>
        <v>&lt;Choose One&gt;</v>
      </c>
      <c r="O13" t="str">
        <f>IF(ISBLANK('AMD CGA Form'!F323),NA(), 'AMD CGA Form'!F323)</f>
        <v>&lt;Choose One&gt;</v>
      </c>
      <c r="P13" s="75" t="e">
        <f>IF(ISBLANK('AMD CGA Form'!F313),NA(),'AMD CGA Form'!F313)</f>
        <v>#N/A</v>
      </c>
      <c r="Q13" s="76" t="e">
        <f>IF(ISBLANK('AMD CGA Form'!F315),NA(),'AMD CGA Form'!F315)</f>
        <v>#N/A</v>
      </c>
      <c r="R13" s="75" t="e">
        <f>IF(ISBLANK('AMD CGA Form'!F313),NA(),'AMD CGA Form'!F313)</f>
        <v>#N/A</v>
      </c>
      <c r="S13" s="76" t="e">
        <f>IF(ISBLANK('AMD CGA Form'!F317),NA(), 'AMD CGA Form'!F317)</f>
        <v>#N/A</v>
      </c>
      <c r="T13" t="e">
        <f>IF(ISBLANK('AMD CGA Form'!B336),NA(),'AMD CGA Form'!B336)</f>
        <v>#N/A</v>
      </c>
      <c r="U13" t="str">
        <f>IF(ISBLANK('AMD CGA Form'!G334),NA(), 'AMD CGA Form'!G334)</f>
        <v>&lt;Choose One&gt;</v>
      </c>
      <c r="V13" t="str">
        <f>IF(ISBLANK('AMD CGA Form'!L$334),NA(),'AMD CGA Form'!L$334)</f>
        <v>&lt;Choose One&gt;</v>
      </c>
    </row>
    <row r="14" spans="1:22" x14ac:dyDescent="0.25">
      <c r="A14" t="s">
        <v>127</v>
      </c>
      <c r="B14">
        <v>13</v>
      </c>
      <c r="C14" t="str">
        <f>IF(ISBLANK('AMD CGA Form'!B340),NA(),'AMD CGA Form'!B340)</f>
        <v>&lt;Choose One&gt;</v>
      </c>
      <c r="D14" t="e">
        <f>IF(ISBLANK('AMD CGA Form'!B342),NA(),'AMD CGA Form'!B342)</f>
        <v>#N/A</v>
      </c>
      <c r="E14" t="e">
        <f>IF(ISBLANK('AMD CGA Form'!B344),NA(), 'AMD CGA Form'!B344)</f>
        <v>#N/A</v>
      </c>
      <c r="F14" t="e">
        <f>IF(ISBLANK('AMD CGA Form'!B346),NA(),'AMD CGA Form'!B346)</f>
        <v>#N/A</v>
      </c>
      <c r="G14" t="e">
        <f>IF(ISBLANK('AMD CGA Form'!B348),NA(),'AMD CGA Form'!B348)</f>
        <v>#N/A</v>
      </c>
      <c r="H14" t="e">
        <f>IF(ISBLANK('AMD CGA Form'!B350),NA(),'AMD CGA Form'!B350)</f>
        <v>#N/A</v>
      </c>
      <c r="I14" t="e">
        <f>IF(ISBLANK('AMD CGA Form'!D340),NA(),'AMD CGA Form'!D340)</f>
        <v>#N/A</v>
      </c>
      <c r="J14" s="78" t="e">
        <f>IF(ISBLANK('AMD CGA Form'!D346),NA(),'AMD CGA Form'!D346)</f>
        <v>#N/A</v>
      </c>
      <c r="K14" s="78" t="e">
        <f>IF(ISBLANK('AMD CGA Form'!F346),NA(),'AMD CGA Form'!F346)</f>
        <v>#N/A</v>
      </c>
      <c r="L14" s="78" t="e">
        <f>IF(ISBLANK('AMD CGA Form'!D348),NA(),'AMD CGA Form'!D348)</f>
        <v>#N/A</v>
      </c>
      <c r="M14" s="78" t="e">
        <f>IF(ISBLANK('AMD CGA Form'!F348),NA(),'AMD CGA Form'!F348)</f>
        <v>#N/A</v>
      </c>
      <c r="N14" t="str">
        <f>IF(ISBLANK('AMD CGA Form'!D350),NA(),'AMD CGA Form'!D350)</f>
        <v>&lt;Choose One&gt;</v>
      </c>
      <c r="O14" t="str">
        <f>IF(ISBLANK('AMD CGA Form'!F350),NA(),'AMD CGA Form'!F350)</f>
        <v>&lt;Choose One&gt;</v>
      </c>
      <c r="P14" s="75" t="e">
        <f>IF(ISBLANK('AMD CGA Form'!F340),NA(),'AMD CGA Form'!F340)</f>
        <v>#N/A</v>
      </c>
      <c r="Q14" s="76" t="e">
        <f>IF(ISBLANK('AMD CGA Form'!F342),NA(),'AMD CGA Form'!F342)</f>
        <v>#N/A</v>
      </c>
      <c r="R14" s="75" t="e">
        <f>IF(ISBLANK('AMD CGA Form'!F340),NA(),'AMD CGA Form'!F340)</f>
        <v>#N/A</v>
      </c>
      <c r="S14" s="76" t="e">
        <f>IF(ISBLANK('AMD CGA Form'!F344),NA(), 'AMD CGA Form'!F344)</f>
        <v>#N/A</v>
      </c>
      <c r="T14" t="e">
        <f>IF(ISBLANK('AMD CGA Form'!B363),NA(),'AMD CGA Form'!B363)</f>
        <v>#N/A</v>
      </c>
      <c r="U14" t="str">
        <f>IF(ISBLANK('AMD CGA Form'!G361),NA(),'AMD CGA Form'!G361)</f>
        <v>&lt;Choose One&gt;</v>
      </c>
      <c r="V14" t="str">
        <f>IF(ISBLANK('AMD CGA Form'!L$361),NA(),'AMD CGA Form'!L$361)</f>
        <v>&lt;Choose One&gt;</v>
      </c>
    </row>
    <row r="15" spans="1:22" x14ac:dyDescent="0.25">
      <c r="A15" t="s">
        <v>127</v>
      </c>
      <c r="B15">
        <v>14</v>
      </c>
      <c r="C15" t="str">
        <f>IF(ISBLANK('AMD CGA Form'!B367),NA(), 'AMD CGA Form'!B367)</f>
        <v>&lt;Choose One&gt;</v>
      </c>
      <c r="D15" t="e">
        <f>IF(ISBLANK('AMD CGA Form'!B369),NA(),'AMD CGA Form'!B369)</f>
        <v>#N/A</v>
      </c>
      <c r="E15" t="e">
        <f>IF(ISBLANK('AMD CGA Form'!B371),NA(), 'AMD CGA Form'!B371)</f>
        <v>#N/A</v>
      </c>
      <c r="F15" t="e">
        <f>IF(ISBLANK('AMD CGA Form'!B373),NA(), 'AMD CGA Form'!B373)</f>
        <v>#N/A</v>
      </c>
      <c r="G15" t="e">
        <f>IF(ISBLANK('AMD CGA Form'!B375),NA(), 'AMD CGA Form'!B375)</f>
        <v>#N/A</v>
      </c>
      <c r="H15" t="e">
        <f>IF(ISBLANK('AMD CGA Form'!B377),NA(), 'AMD CGA Form'!B377)</f>
        <v>#N/A</v>
      </c>
      <c r="I15" t="e">
        <f>IF(ISBLANK('AMD CGA Form'!D367),NA(), 'AMD CGA Form'!D367)</f>
        <v>#N/A</v>
      </c>
      <c r="J15" s="78" t="e">
        <f>IF(ISBLANK('AMD CGA Form'!D373),NA(), 'AMD CGA Form'!D373)</f>
        <v>#N/A</v>
      </c>
      <c r="K15" s="78" t="e">
        <f>IF(ISBLANK('AMD CGA Form'!F373),NA(), 'AMD CGA Form'!F373)</f>
        <v>#N/A</v>
      </c>
      <c r="L15" s="78" t="e">
        <f>IF(ISBLANK('AMD CGA Form'!D375),NA(), 'AMD CGA Form'!D375)</f>
        <v>#N/A</v>
      </c>
      <c r="M15" s="78" t="e">
        <f>IF(ISBLANK('AMD CGA Form'!F375),NA(), 'AMD CGA Form'!F375)</f>
        <v>#N/A</v>
      </c>
      <c r="N15" t="str">
        <f>IF(ISBLANK('AMD CGA Form'!D377),NA(), 'AMD CGA Form'!D377)</f>
        <v>&lt;Choose One&gt;</v>
      </c>
      <c r="O15" t="str">
        <f>IF(ISBLANK('AMD CGA Form'!F377),NA(), 'AMD CGA Form'!F377)</f>
        <v>&lt;Choose One&gt;</v>
      </c>
      <c r="P15" s="75" t="e">
        <f>IF(ISBLANK('AMD CGA Form'!F367),NA(), 'AMD CGA Form'!F367)</f>
        <v>#N/A</v>
      </c>
      <c r="Q15" s="76" t="e">
        <f>IF(ISBLANK('AMD CGA Form'!F369),NA(),'AMD CGA Form'!F369)</f>
        <v>#N/A</v>
      </c>
      <c r="R15" s="75" t="e">
        <f>IF(ISBLANK('AMD CGA Form'!F367),NA(), 'AMD CGA Form'!F367)</f>
        <v>#N/A</v>
      </c>
      <c r="S15" s="76" t="e">
        <f>IF(ISBLANK('AMD CGA Form'!F371),NA(), 'AMD CGA Form'!F371)</f>
        <v>#N/A</v>
      </c>
      <c r="T15" t="e">
        <f>IF(ISBLANK('AMD CGA Form'!B390),NA(),'AMD CGA Form'!B390)</f>
        <v>#N/A</v>
      </c>
      <c r="U15" t="str">
        <f>IF(ISBLANK('AMD CGA Form'!G388),NA(), 'AMD CGA Form'!G388)</f>
        <v>&lt;Choose One&gt;</v>
      </c>
      <c r="V15" t="str">
        <f>IF(ISBLANK('AMD CGA Form'!L$388),NA(),'AMD CGA Form'!L$388)</f>
        <v>&lt;Choose One&gt;</v>
      </c>
    </row>
    <row r="16" spans="1:22" x14ac:dyDescent="0.25">
      <c r="A16" t="s">
        <v>127</v>
      </c>
      <c r="B16">
        <v>15</v>
      </c>
      <c r="C16" t="str">
        <f>IF(ISBLANK('AMD CGA Form'!B394),NA(), 'AMD CGA Form'!B394)</f>
        <v>&lt;Choose One&gt;</v>
      </c>
      <c r="D16" t="e">
        <f>IF(ISBLANK('AMD CGA Form'!B396),NA(),'AMD CGA Form'!B396)</f>
        <v>#N/A</v>
      </c>
      <c r="E16" t="e">
        <f>IF(ISBLANK('AMD CGA Form'!B398),NA(), 'AMD CGA Form'!B398)</f>
        <v>#N/A</v>
      </c>
      <c r="F16" t="e">
        <f>IF(ISBLANK('AMD CGA Form'!B400),NA(),'AMD CGA Form'!B400)</f>
        <v>#N/A</v>
      </c>
      <c r="G16" t="e">
        <f>IF(ISBLANK('AMD CGA Form'!B402),NA(),'AMD CGA Form'!B402)</f>
        <v>#N/A</v>
      </c>
      <c r="H16" t="e">
        <f>IF(ISBLANK('AMD CGA Form'!B404),NA(),'AMD CGA Form'!B404)</f>
        <v>#N/A</v>
      </c>
      <c r="I16" t="e">
        <f>IF(ISBLANK('AMD CGA Form'!D394),NA(), 'AMD CGA Form'!D394)</f>
        <v>#N/A</v>
      </c>
      <c r="J16" s="78" t="e">
        <f>IF(ISBLANK('AMD CGA Form'!D400),NA(),'AMD CGA Form'!D400)</f>
        <v>#N/A</v>
      </c>
      <c r="K16" s="78" t="e">
        <f>IF(ISBLANK('AMD CGA Form'!F400),NA(),'AMD CGA Form'!F400)</f>
        <v>#N/A</v>
      </c>
      <c r="L16" s="78" t="e">
        <f>IF(ISBLANK('AMD CGA Form'!D402),NA(),'AMD CGA Form'!D402)</f>
        <v>#N/A</v>
      </c>
      <c r="M16" s="78" t="e">
        <f>IF(ISBLANK('AMD CGA Form'!F402),NA(),'AMD CGA Form'!F402)</f>
        <v>#N/A</v>
      </c>
      <c r="N16" t="str">
        <f>IF(ISBLANK('AMD CGA Form'!D404),NA(),'AMD CGA Form'!D404)</f>
        <v>&lt;Choose One&gt;</v>
      </c>
      <c r="O16" t="str">
        <f>IF(ISBLANK('AMD CGA Form'!F404),NA(),'AMD CGA Form'!F404)</f>
        <v>&lt;Choose One&gt;</v>
      </c>
      <c r="P16" s="75" t="e">
        <f>IF(ISBLANK('AMD CGA Form'!F394),NA(), 'AMD CGA Form'!F394)</f>
        <v>#N/A</v>
      </c>
      <c r="Q16" s="76" t="e">
        <f>IF(ISBLANK('AMD CGA Form'!F396),NA(),'AMD CGA Form'!F396)</f>
        <v>#N/A</v>
      </c>
      <c r="R16" s="75" t="e">
        <f>IF(ISBLANK('AMD CGA Form'!F394),NA(), 'AMD CGA Form'!F394)</f>
        <v>#N/A</v>
      </c>
      <c r="S16" s="76" t="e">
        <f>IF(ISBLANK('AMD CGA Form'!F398),NA(), 'AMD CGA Form'!F398)</f>
        <v>#N/A</v>
      </c>
      <c r="T16" t="e">
        <f>IF(ISBLANK('AMD CGA Form'!B417),NA(),'AMD CGA Form'!B417)</f>
        <v>#N/A</v>
      </c>
      <c r="U16" t="str">
        <f>IF(ISBLANK('AMD CGA Form'!G415),NA(),'AMD CGA Form'!G415)</f>
        <v>&lt;Choose One&gt;</v>
      </c>
      <c r="V16" t="str">
        <f>IF(ISBLANK('AMD CGA Form'!L$415),NA(),'AMD CGA Form'!L$415)</f>
        <v>&lt;Choose One&gt;</v>
      </c>
    </row>
    <row r="18" spans="1:1" x14ac:dyDescent="0.25">
      <c r="A18" s="63"/>
    </row>
  </sheetData>
  <pageMargins left="0.7" right="0.7" top="0.75" bottom="0.75" header="0.3" footer="0.3"/>
  <pageSetup orientation="portrait" r:id="rId1"/>
  <headerFooter>
    <oddFooter>&amp;L&amp;1#&amp;"Calibri"&amp;11&amp;K000000Classification: Public</oddFooter>
  </headerFooter>
  <ignoredErrors>
    <ignoredError sqref="Q2 Q3:Q12 Q15:Q1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R97"/>
  <sheetViews>
    <sheetView topLeftCell="M77" zoomScaleNormal="100" workbookViewId="0">
      <selection activeCell="L13" sqref="L13"/>
    </sheetView>
  </sheetViews>
  <sheetFormatPr defaultRowHeight="15" x14ac:dyDescent="0.25"/>
  <cols>
    <col min="1" max="1" width="17.85546875" bestFit="1" customWidth="1"/>
    <col min="2" max="2" width="20.85546875" bestFit="1" customWidth="1"/>
    <col min="3" max="3" width="12.85546875" bestFit="1" customWidth="1"/>
    <col min="4" max="4" width="19" bestFit="1" customWidth="1"/>
    <col min="5" max="5" width="13.5703125" bestFit="1" customWidth="1"/>
    <col min="6" max="6" width="18.42578125" bestFit="1" customWidth="1"/>
    <col min="7" max="7" width="10.5703125" style="74" bestFit="1" customWidth="1"/>
    <col min="8" max="8" width="15.85546875" bestFit="1" customWidth="1"/>
    <col min="9" max="10" width="16.42578125" bestFit="1" customWidth="1"/>
    <col min="11" max="13" width="28.5703125" bestFit="1" customWidth="1"/>
    <col min="14" max="14" width="16" bestFit="1" customWidth="1"/>
    <col min="15" max="15" width="25.42578125" bestFit="1" customWidth="1"/>
    <col min="16" max="16" width="37.140625" bestFit="1" customWidth="1"/>
    <col min="17" max="17" width="30" bestFit="1" customWidth="1"/>
    <col min="18" max="18" width="31" bestFit="1" customWidth="1"/>
  </cols>
  <sheetData>
    <row r="1" spans="1:18" s="64" customFormat="1" x14ac:dyDescent="0.25">
      <c r="A1" s="64" t="s">
        <v>188</v>
      </c>
      <c r="B1" s="64" t="s">
        <v>190</v>
      </c>
      <c r="C1" s="64" t="s">
        <v>189</v>
      </c>
      <c r="D1" s="64" t="s">
        <v>135</v>
      </c>
      <c r="E1" s="64" t="s">
        <v>19</v>
      </c>
      <c r="F1" s="65" t="s">
        <v>128</v>
      </c>
      <c r="G1" s="73" t="s">
        <v>136</v>
      </c>
      <c r="H1" s="64" t="s">
        <v>137</v>
      </c>
      <c r="I1" s="64" t="s">
        <v>138</v>
      </c>
      <c r="J1" s="64" t="s">
        <v>139</v>
      </c>
      <c r="K1" s="79" t="s">
        <v>129</v>
      </c>
      <c r="L1" s="80" t="s">
        <v>130</v>
      </c>
      <c r="M1" s="81" t="s">
        <v>131</v>
      </c>
      <c r="N1" s="79" t="s">
        <v>132</v>
      </c>
      <c r="O1" s="77" t="s">
        <v>133</v>
      </c>
      <c r="P1" s="64" t="s">
        <v>144</v>
      </c>
      <c r="Q1" s="64" t="s">
        <v>145</v>
      </c>
      <c r="R1" s="64" t="s">
        <v>134</v>
      </c>
    </row>
    <row r="2" spans="1:18" x14ac:dyDescent="0.25">
      <c r="A2">
        <v>1</v>
      </c>
      <c r="B2" t="s">
        <v>191</v>
      </c>
      <c r="C2" t="s">
        <v>140</v>
      </c>
      <c r="D2" t="e">
        <f t="array" ref="D2">IF(ISBLANK('AMD CGA Form'!C30), NA(), 'AMD CGA Form'!C30)</f>
        <v>#N/A</v>
      </c>
      <c r="E2" t="e">
        <f t="array" ref="E2">IF(ISBLANK('AMD CGA Form'!D30), NA(), 'AMD CGA Form'!D30)</f>
        <v>#N/A</v>
      </c>
      <c r="F2" t="str">
        <f t="array" ref="F2">IF(ISBLANK('AMD CGA Form'!E30), NA(), 'AMD CGA Form'!E30)</f>
        <v>&lt;Choose One&gt;</v>
      </c>
      <c r="G2" s="189" t="e">
        <f t="array" ref="G2">IF(ISBLANK('AMD CGA Form'!F30), NA(), 'AMD CGA Form'!F30)</f>
        <v>#N/A</v>
      </c>
      <c r="H2" t="e">
        <f t="array" ref="H2">IF(ISBLANK('AMD CGA Form'!G30), NA(), 'AMD CGA Form'!G30)</f>
        <v>#N/A</v>
      </c>
      <c r="I2" s="78" t="e">
        <f t="array" ref="I2">IF(ISBLANK('AMD CGA Form'!H30), NA(), 'AMD CGA Form'!H30)</f>
        <v>#N/A</v>
      </c>
      <c r="J2" s="78" t="e">
        <f t="array" ref="J2">IF(ISBLANK('AMD CGA Form'!I30), NA(), 'AMD CGA Form'!I30)</f>
        <v>#N/A</v>
      </c>
      <c r="K2" t="e">
        <f>IF(ISBLANK('AMD CGA Form'!J30), NA(), 'AMD CGA Form'!J30)</f>
        <v>#N/A</v>
      </c>
      <c r="L2" t="e">
        <f>IF(ISBLANK('AMD CGA Form'!K30), NA(), 'AMD CGA Form'!K30)</f>
        <v>#N/A</v>
      </c>
      <c r="M2" t="e">
        <f>IF(ISBLANK('AMD CGA Form'!L30), NA(), 'AMD CGA Form'!L30)</f>
        <v>#N/A</v>
      </c>
      <c r="N2" t="e">
        <f>IF(ISBLANK('AMD CGA Form'!M30), NA(), ROUND('AMD CGA Form'!M30,2))</f>
        <v>#N/A</v>
      </c>
      <c r="O2" t="e">
        <f>IF(ISBLANK('AMD CGA Form'!N30), NA(),ROUND('AMD CGA Form'!N30,2))</f>
        <v>#N/A</v>
      </c>
      <c r="P2" t="str">
        <f>IF(ISBLANK('AMD CGA Form'!O30), NA(), 'AMD CGA Form'!O30)</f>
        <v>&lt;Choose One&gt;</v>
      </c>
      <c r="Q2" t="str">
        <f>IF(ISBLANK('AMD CGA Form'!P30), NA(), 'AMD CGA Form'!P30)</f>
        <v>&lt;Choose One&gt;</v>
      </c>
      <c r="R2" s="185" t="e">
        <f>IF(ISBLANK('AMD CGA Form'!Q30), NA(), 'AMD CGA Form'!Q30)</f>
        <v>#N/A</v>
      </c>
    </row>
    <row r="3" spans="1:18" x14ac:dyDescent="0.25">
      <c r="A3">
        <v>1</v>
      </c>
      <c r="B3" t="s">
        <v>191</v>
      </c>
      <c r="C3" t="s">
        <v>141</v>
      </c>
      <c r="D3" t="e">
        <f t="array" ref="D3">IF(ISBLANK('AMD CGA Form'!C31), NA(), 'AMD CGA Form'!C31)</f>
        <v>#N/A</v>
      </c>
      <c r="E3" t="e">
        <f t="array" ref="E3">IF(ISBLANK('AMD CGA Form'!D31), NA(), 'AMD CGA Form'!D31)</f>
        <v>#N/A</v>
      </c>
      <c r="F3" t="str">
        <f t="array" ref="F3">IF(ISBLANK('AMD CGA Form'!E31), NA(), 'AMD CGA Form'!E31)</f>
        <v>&lt;Choose One&gt;</v>
      </c>
      <c r="G3" s="189" t="e">
        <f t="array" ref="G3">IF(ISBLANK('AMD CGA Form'!F31), NA(), 'AMD CGA Form'!F31)</f>
        <v>#N/A</v>
      </c>
      <c r="H3" t="e">
        <f t="array" ref="H3">IF(ISBLANK('AMD CGA Form'!G31), NA(), 'AMD CGA Form'!G31)</f>
        <v>#N/A</v>
      </c>
      <c r="I3" s="78" t="e">
        <f t="array" ref="I3">IF(ISBLANK('AMD CGA Form'!H31), NA(), 'AMD CGA Form'!H31)</f>
        <v>#N/A</v>
      </c>
      <c r="J3" s="78" t="e">
        <f t="array" ref="J3">IF(ISBLANK('AMD CGA Form'!I31), NA(), 'AMD CGA Form'!I31)</f>
        <v>#N/A</v>
      </c>
      <c r="K3" t="e">
        <f>IF(ISBLANK('AMD CGA Form'!J31), NA(), 'AMD CGA Form'!J31)</f>
        <v>#N/A</v>
      </c>
      <c r="L3" t="e">
        <f>IF(ISBLANK('AMD CGA Form'!K31), NA(), 'AMD CGA Form'!K31)</f>
        <v>#N/A</v>
      </c>
      <c r="M3" t="e">
        <f>IF(ISBLANK('AMD CGA Form'!L31), NA(), 'AMD CGA Form'!L31)</f>
        <v>#N/A</v>
      </c>
      <c r="N3" t="e">
        <f>IF(ISBLANK('AMD CGA Form'!M31), NA(), ROUND('AMD CGA Form'!M31,2))</f>
        <v>#N/A</v>
      </c>
      <c r="O3" t="e">
        <f>IF(ISBLANK('AMD CGA Form'!N31), NA(), ROUND('AMD CGA Form'!N31,2))</f>
        <v>#N/A</v>
      </c>
      <c r="P3" t="str">
        <f>IF(ISBLANK('AMD CGA Form'!O31), NA(), 'AMD CGA Form'!O31)</f>
        <v>&lt;Choose One&gt;</v>
      </c>
      <c r="Q3" t="str">
        <f>IF(ISBLANK('AMD CGA Form'!P31), NA(), 'AMD CGA Form'!P31)</f>
        <v>&lt;Choose One&gt;</v>
      </c>
      <c r="R3" s="185" t="e">
        <f>IF(ISBLANK('AMD CGA Form'!Q31), NA(), 'AMD CGA Form'!Q31)</f>
        <v>#N/A</v>
      </c>
    </row>
    <row r="4" spans="1:18" x14ac:dyDescent="0.25">
      <c r="A4">
        <v>1</v>
      </c>
      <c r="B4" t="s">
        <v>191</v>
      </c>
      <c r="C4" t="s">
        <v>142</v>
      </c>
      <c r="D4" t="e">
        <f t="array" ref="D4">IF(ISBLANK('AMD CGA Form'!C32), NA(), 'AMD CGA Form'!C32)</f>
        <v>#N/A</v>
      </c>
      <c r="E4" t="e">
        <f t="array" ref="E4">IF(ISBLANK('AMD CGA Form'!D32), NA(), 'AMD CGA Form'!D32)</f>
        <v>#N/A</v>
      </c>
      <c r="F4" t="str">
        <f t="array" ref="F4">IF(ISBLANK('AMD CGA Form'!E32), NA(), 'AMD CGA Form'!E32)</f>
        <v>&lt;Choose One&gt;</v>
      </c>
      <c r="G4" s="189" t="e">
        <f t="array" ref="G4">IF(ISBLANK('AMD CGA Form'!F32), NA(), 'AMD CGA Form'!F32)</f>
        <v>#N/A</v>
      </c>
      <c r="H4" t="e">
        <f t="array" ref="H4">IF(ISBLANK('AMD CGA Form'!G32), NA(), 'AMD CGA Form'!G32)</f>
        <v>#N/A</v>
      </c>
      <c r="I4" s="78" t="e">
        <f t="array" ref="I4">IF(ISBLANK('AMD CGA Form'!H32), NA(), 'AMD CGA Form'!H32)</f>
        <v>#N/A</v>
      </c>
      <c r="J4" s="78" t="e">
        <f t="array" ref="J4">IF(ISBLANK('AMD CGA Form'!I32), NA(), 'AMD CGA Form'!I32)</f>
        <v>#N/A</v>
      </c>
      <c r="K4" t="e">
        <f>IF(ISBLANK('AMD CGA Form'!J32), NA(), 'AMD CGA Form'!J32)</f>
        <v>#N/A</v>
      </c>
      <c r="L4" t="e">
        <f>IF(ISBLANK('AMD CGA Form'!K32), NA(), 'AMD CGA Form'!K32)</f>
        <v>#N/A</v>
      </c>
      <c r="M4" t="e">
        <f>IF(ISBLANK('AMD CGA Form'!L32), NA(), 'AMD CGA Form'!L32)</f>
        <v>#N/A</v>
      </c>
      <c r="N4" t="e">
        <f>IF(ISBLANK('AMD CGA Form'!M32), NA(), ROUND('AMD CGA Form'!M32,2))</f>
        <v>#N/A</v>
      </c>
      <c r="O4" t="e">
        <f>IF(ISBLANK('AMD CGA Form'!N32), NA(),ROUND('AMD CGA Form'!N32,2))</f>
        <v>#N/A</v>
      </c>
      <c r="P4" t="str">
        <f>IF(ISBLANK('AMD CGA Form'!O32), NA(), 'AMD CGA Form'!O32)</f>
        <v>&lt;Choose One&gt;</v>
      </c>
      <c r="Q4" t="str">
        <f>IF(ISBLANK('AMD CGA Form'!P32), NA(), 'AMD CGA Form'!P32)</f>
        <v>&lt;Choose One&gt;</v>
      </c>
      <c r="R4" s="185" t="e">
        <f>IF(ISBLANK('AMD CGA Form'!Q32), NA(), 'AMD CGA Form'!Q32)</f>
        <v>#N/A</v>
      </c>
    </row>
    <row r="5" spans="1:18" x14ac:dyDescent="0.25">
      <c r="A5">
        <v>1</v>
      </c>
      <c r="B5" s="66" t="s">
        <v>192</v>
      </c>
      <c r="C5" t="s">
        <v>140</v>
      </c>
      <c r="D5" t="e">
        <f t="array" ref="D5">IF(ISBLANK('AMD CGA Form'!C33),NA(), 'AMD CGA Form'!C33)</f>
        <v>#N/A</v>
      </c>
      <c r="E5" t="e">
        <f t="array" ref="E5">IF(ISBLANK('AMD CGA Form'!D33),NA(), 'AMD CGA Form'!D33)</f>
        <v>#N/A</v>
      </c>
      <c r="F5" t="str">
        <f t="array" ref="F5">IF(ISBLANK('AMD CGA Form'!E33),NA(), 'AMD CGA Form'!E33)</f>
        <v>&lt;Choose One&gt;</v>
      </c>
      <c r="G5" s="189" t="e">
        <f t="array" ref="G5">IF(ISBLANK('AMD CGA Form'!F33),NA(), 'AMD CGA Form'!F33)</f>
        <v>#N/A</v>
      </c>
      <c r="H5" t="e">
        <f t="array" ref="H5">IF(ISBLANK('AMD CGA Form'!G33),NA(), 'AMD CGA Form'!G33)</f>
        <v>#N/A</v>
      </c>
      <c r="I5" s="78" t="e">
        <f t="array" ref="I5">IF(ISBLANK('AMD CGA Form'!H33),NA(), 'AMD CGA Form'!H33)</f>
        <v>#N/A</v>
      </c>
      <c r="J5" s="78" t="e">
        <f t="array" ref="J5">IF(ISBLANK('AMD CGA Form'!I33),NA(), 'AMD CGA Form'!I33)</f>
        <v>#N/A</v>
      </c>
      <c r="K5" t="e">
        <f>IF(ISBLANK('AMD CGA Form'!J33), NA(), 'AMD CGA Form'!J33)</f>
        <v>#N/A</v>
      </c>
      <c r="L5" t="e">
        <f>IF(ISBLANK('AMD CGA Form'!K33), NA(), 'AMD CGA Form'!K33)</f>
        <v>#N/A</v>
      </c>
      <c r="M5" t="e">
        <f>IF(ISBLANK('AMD CGA Form'!L33), NA(), 'AMD CGA Form'!L33)</f>
        <v>#N/A</v>
      </c>
      <c r="N5" t="e">
        <f>IF(ISBLANK('AMD CGA Form'!M33), NA(),ROUND( 'AMD CGA Form'!M33,2))</f>
        <v>#N/A</v>
      </c>
      <c r="O5" t="e">
        <f>IF(ISBLANK('AMD CGA Form'!N33), NA(), ROUND('AMD CGA Form'!N33,2))</f>
        <v>#N/A</v>
      </c>
      <c r="P5" t="str">
        <f>IF(ISBLANK('AMD CGA Form'!O33), NA(), 'AMD CGA Form'!O33)</f>
        <v>&lt;Choose One&gt;</v>
      </c>
      <c r="Q5" t="str">
        <f>IF(ISBLANK('AMD CGA Form'!P33), NA(), 'AMD CGA Form'!P33)</f>
        <v>&lt;Choose One&gt;</v>
      </c>
      <c r="R5" s="185" t="e">
        <f>IF(ISBLANK('AMD CGA Form'!Q33), NA(), 'AMD CGA Form'!Q33)</f>
        <v>#N/A</v>
      </c>
    </row>
    <row r="6" spans="1:18" x14ac:dyDescent="0.25">
      <c r="A6">
        <v>1</v>
      </c>
      <c r="B6" s="66" t="s">
        <v>192</v>
      </c>
      <c r="C6" t="s">
        <v>141</v>
      </c>
      <c r="D6" t="e">
        <f t="array" ref="D6">IF(ISBLANK('AMD CGA Form'!C34),NA(), 'AMD CGA Form'!C34)</f>
        <v>#N/A</v>
      </c>
      <c r="E6" t="e">
        <f t="array" ref="E6">IF(ISBLANK('AMD CGA Form'!D34),NA(), 'AMD CGA Form'!D34)</f>
        <v>#N/A</v>
      </c>
      <c r="F6" t="str">
        <f t="array" ref="F6">IF(ISBLANK('AMD CGA Form'!E34),NA(), 'AMD CGA Form'!E34)</f>
        <v>&lt;Choose One&gt;</v>
      </c>
      <c r="G6" s="189" t="e">
        <f t="array" ref="G6">IF(ISBLANK('AMD CGA Form'!F34),NA(), 'AMD CGA Form'!F34)</f>
        <v>#N/A</v>
      </c>
      <c r="H6" t="e">
        <f t="array" ref="H6">IF(ISBLANK('AMD CGA Form'!G34),NA(), 'AMD CGA Form'!G34)</f>
        <v>#N/A</v>
      </c>
      <c r="I6" s="78" t="e">
        <f t="array" ref="I6">IF(ISBLANK('AMD CGA Form'!H34),NA(), 'AMD CGA Form'!H34)</f>
        <v>#N/A</v>
      </c>
      <c r="J6" s="78" t="e">
        <f t="array" ref="J6">IF(ISBLANK('AMD CGA Form'!I34),NA(), 'AMD CGA Form'!I34)</f>
        <v>#N/A</v>
      </c>
      <c r="K6" t="e">
        <f>IF(ISBLANK('AMD CGA Form'!J34), NA(), 'AMD CGA Form'!J34)</f>
        <v>#N/A</v>
      </c>
      <c r="L6" t="e">
        <f>IF(ISBLANK('AMD CGA Form'!K34), NA(), 'AMD CGA Form'!K34)</f>
        <v>#N/A</v>
      </c>
      <c r="M6" t="e">
        <f>IF(ISBLANK('AMD CGA Form'!L34), NA(), 'AMD CGA Form'!L34)</f>
        <v>#N/A</v>
      </c>
      <c r="N6" t="e">
        <f>IF(ISBLANK('AMD CGA Form'!M34), NA(), ROUND('AMD CGA Form'!M34,2))</f>
        <v>#N/A</v>
      </c>
      <c r="O6" t="e">
        <f>IF(ISBLANK('AMD CGA Form'!N34), NA(),ROUND('AMD CGA Form'!N34,2))</f>
        <v>#N/A</v>
      </c>
      <c r="P6" t="str">
        <f>IF(ISBLANK('AMD CGA Form'!O34), NA(), 'AMD CGA Form'!O34)</f>
        <v>&lt;Choose One&gt;</v>
      </c>
      <c r="Q6" t="str">
        <f>IF(ISBLANK('AMD CGA Form'!P34), NA(), 'AMD CGA Form'!P34)</f>
        <v>&lt;Choose One&gt;</v>
      </c>
      <c r="R6" s="185" t="e">
        <f>IF(ISBLANK('AMD CGA Form'!Q34), NA(), 'AMD CGA Form'!Q34)</f>
        <v>#N/A</v>
      </c>
    </row>
    <row r="7" spans="1:18" x14ac:dyDescent="0.25">
      <c r="A7">
        <v>1</v>
      </c>
      <c r="B7" s="66" t="s">
        <v>192</v>
      </c>
      <c r="C7" t="s">
        <v>142</v>
      </c>
      <c r="D7" t="e">
        <f t="array" ref="D7">IF(ISBLANK('AMD CGA Form'!C35),NA(), 'AMD CGA Form'!C35)</f>
        <v>#N/A</v>
      </c>
      <c r="E7" t="e">
        <f t="array" ref="E7">IF(ISBLANK('AMD CGA Form'!D35),NA(), 'AMD CGA Form'!D35)</f>
        <v>#N/A</v>
      </c>
      <c r="F7" t="str">
        <f t="array" ref="F7">IF(ISBLANK('AMD CGA Form'!E35),NA(), 'AMD CGA Form'!E35)</f>
        <v>&lt;Choose One&gt;</v>
      </c>
      <c r="G7" s="189" t="e">
        <f t="array" ref="G7">IF(ISBLANK('AMD CGA Form'!F35),NA(), 'AMD CGA Form'!F35)</f>
        <v>#N/A</v>
      </c>
      <c r="H7" t="e">
        <f t="array" ref="H7">IF(ISBLANK('AMD CGA Form'!G35),NA(), 'AMD CGA Form'!G35)</f>
        <v>#N/A</v>
      </c>
      <c r="I7" s="78" t="e">
        <f t="array" ref="I7">IF(ISBLANK('AMD CGA Form'!H35),NA(), 'AMD CGA Form'!H35)</f>
        <v>#N/A</v>
      </c>
      <c r="J7" s="78" t="e">
        <f t="array" ref="J7">IF(ISBLANK('AMD CGA Form'!I35),NA(), 'AMD CGA Form'!I35)</f>
        <v>#N/A</v>
      </c>
      <c r="K7" t="e">
        <f>IF(ISBLANK('AMD CGA Form'!J35), NA(), 'AMD CGA Form'!J35)</f>
        <v>#N/A</v>
      </c>
      <c r="L7" t="e">
        <f>IF(ISBLANK('AMD CGA Form'!K35), NA(), 'AMD CGA Form'!K35)</f>
        <v>#N/A</v>
      </c>
      <c r="M7" t="e">
        <f>IF(ISBLANK('AMD CGA Form'!L35), NA(), 'AMD CGA Form'!L35)</f>
        <v>#N/A</v>
      </c>
      <c r="N7" t="e">
        <f>IF(ISBLANK('AMD CGA Form'!M35), NA(), ROUND('AMD CGA Form'!M35,2))</f>
        <v>#N/A</v>
      </c>
      <c r="O7" t="e">
        <f>IF(ISBLANK('AMD CGA Form'!N35), NA(), ROUND('AMD CGA Form'!N35,2))</f>
        <v>#N/A</v>
      </c>
      <c r="P7" t="str">
        <f>IF(ISBLANK('AMD CGA Form'!O35), NA(), 'AMD CGA Form'!O35)</f>
        <v>&lt;Choose One&gt;</v>
      </c>
      <c r="Q7" t="str">
        <f>IF(ISBLANK('AMD CGA Form'!P35), NA(), 'AMD CGA Form'!P35)</f>
        <v>&lt;Choose One&gt;</v>
      </c>
      <c r="R7" s="185" t="e">
        <f>IF(ISBLANK('AMD CGA Form'!Q35), NA(), 'AMD CGA Form'!Q35)</f>
        <v>#N/A</v>
      </c>
    </row>
    <row r="8" spans="1:18" x14ac:dyDescent="0.25">
      <c r="A8">
        <v>2</v>
      </c>
      <c r="B8" t="s">
        <v>191</v>
      </c>
      <c r="C8" t="s">
        <v>140</v>
      </c>
      <c r="D8" t="e">
        <f t="array" ref="D8">IF(ISBLANK('AMD CGA Form'!C57),NA(), 'AMD CGA Form'!C57)</f>
        <v>#N/A</v>
      </c>
      <c r="E8" t="e">
        <f t="array" ref="E8">IF(ISBLANK('AMD CGA Form'!D57),NA(), 'AMD CGA Form'!D57)</f>
        <v>#N/A</v>
      </c>
      <c r="F8" t="str">
        <f t="array" ref="F8">IF(ISBLANK('AMD CGA Form'!E57),NA(), 'AMD CGA Form'!E57)</f>
        <v>&lt;Choose One&gt;</v>
      </c>
      <c r="G8" s="189" t="e">
        <f t="array" ref="G8">IF(ISBLANK('AMD CGA Form'!F57),NA(), 'AMD CGA Form'!F57)</f>
        <v>#N/A</v>
      </c>
      <c r="H8" t="e">
        <f t="array" ref="H8">IF(ISBLANK('AMD CGA Form'!G57),NA(), 'AMD CGA Form'!G57)</f>
        <v>#N/A</v>
      </c>
      <c r="I8" s="78" t="e">
        <f t="array" ref="I8">IF(ISBLANK('AMD CGA Form'!H57),NA(), 'AMD CGA Form'!H57)</f>
        <v>#N/A</v>
      </c>
      <c r="J8" s="78" t="e">
        <f t="array" ref="J8">IF(ISBLANK('AMD CGA Form'!I57),NA(), 'AMD CGA Form'!I57)</f>
        <v>#N/A</v>
      </c>
      <c r="K8" t="e">
        <f>IF(ISBLANK('AMD CGA Form'!J57), NA(), 'AMD CGA Form'!J57)</f>
        <v>#N/A</v>
      </c>
      <c r="L8" t="e">
        <f>IF(ISBLANK('AMD CGA Form'!K57), NA(), 'AMD CGA Form'!K57)</f>
        <v>#N/A</v>
      </c>
      <c r="M8" t="e">
        <f>IF(ISBLANK('AMD CGA Form'!L57), NA(), 'AMD CGA Form'!L57)</f>
        <v>#N/A</v>
      </c>
      <c r="N8" t="e">
        <f>IF(ISBLANK('AMD CGA Form'!M57), NA(),ROUND( 'AMD CGA Form'!M57,2))</f>
        <v>#N/A</v>
      </c>
      <c r="O8" t="e">
        <f>IF(ISBLANK('AMD CGA Form'!N57), NA(), ROUND('AMD CGA Form'!N57,2))</f>
        <v>#N/A</v>
      </c>
      <c r="P8" t="str">
        <f>IF(ISBLANK('AMD CGA Form'!O57), NA(), 'AMD CGA Form'!O57)</f>
        <v>&lt;Choose One&gt;</v>
      </c>
      <c r="Q8" t="str">
        <f>IF(ISBLANK('AMD CGA Form'!P57), NA(), 'AMD CGA Form'!P57)</f>
        <v>&lt;Choose One&gt;</v>
      </c>
      <c r="R8" s="185" t="e">
        <f>IF(ISBLANK('AMD CGA Form'!Q57), NA(), 'AMD CGA Form'!Q57)</f>
        <v>#N/A</v>
      </c>
    </row>
    <row r="9" spans="1:18" x14ac:dyDescent="0.25">
      <c r="A9">
        <v>2</v>
      </c>
      <c r="B9" t="s">
        <v>191</v>
      </c>
      <c r="C9" t="s">
        <v>141</v>
      </c>
      <c r="D9" t="e">
        <f t="array" ref="D9">IF(ISBLANK('AMD CGA Form'!C58),NA(), 'AMD CGA Form'!C58)</f>
        <v>#N/A</v>
      </c>
      <c r="E9" t="e">
        <f t="array" ref="E9">IF(ISBLANK('AMD CGA Form'!D58),NA(), 'AMD CGA Form'!D58)</f>
        <v>#N/A</v>
      </c>
      <c r="F9" t="str">
        <f t="array" ref="F9">IF(ISBLANK('AMD CGA Form'!E58),NA(), 'AMD CGA Form'!E58)</f>
        <v>&lt;Choose One&gt;</v>
      </c>
      <c r="G9" s="189" t="e">
        <f t="array" ref="G9">IF(ISBLANK('AMD CGA Form'!F58),NA(), 'AMD CGA Form'!F58)</f>
        <v>#N/A</v>
      </c>
      <c r="H9" t="e">
        <f t="array" ref="H9">IF(ISBLANK('AMD CGA Form'!G58),NA(), 'AMD CGA Form'!G58)</f>
        <v>#N/A</v>
      </c>
      <c r="I9" s="78" t="e">
        <f t="array" ref="I9">IF(ISBLANK('AMD CGA Form'!H58),NA(), 'AMD CGA Form'!H58)</f>
        <v>#N/A</v>
      </c>
      <c r="J9" s="78" t="e">
        <f t="array" ref="J9">IF(ISBLANK('AMD CGA Form'!I58),NA(), 'AMD CGA Form'!I58)</f>
        <v>#N/A</v>
      </c>
      <c r="K9" t="e">
        <f>IF(ISBLANK('AMD CGA Form'!J58), NA(), 'AMD CGA Form'!J58)</f>
        <v>#N/A</v>
      </c>
      <c r="L9" t="e">
        <f>IF(ISBLANK('AMD CGA Form'!K58), NA(), 'AMD CGA Form'!K58)</f>
        <v>#N/A</v>
      </c>
      <c r="M9" t="e">
        <f>IF(ISBLANK('AMD CGA Form'!L58), NA(), 'AMD CGA Form'!L58)</f>
        <v>#N/A</v>
      </c>
      <c r="N9" t="e">
        <f>IF(ISBLANK('AMD CGA Form'!M58), NA(), ROUND('AMD CGA Form'!M58,2))</f>
        <v>#N/A</v>
      </c>
      <c r="O9" t="e">
        <f>IF(ISBLANK('AMD CGA Form'!N58), NA(), ROUND('AMD CGA Form'!N58,2))</f>
        <v>#N/A</v>
      </c>
      <c r="P9" t="str">
        <f>IF(ISBLANK('AMD CGA Form'!O58), NA(), 'AMD CGA Form'!O58)</f>
        <v>&lt;Choose One&gt;</v>
      </c>
      <c r="Q9" t="str">
        <f>IF(ISBLANK('AMD CGA Form'!P58), NA(), 'AMD CGA Form'!P58)</f>
        <v>&lt;Choose One&gt;</v>
      </c>
      <c r="R9" s="185" t="e">
        <f>IF(ISBLANK('AMD CGA Form'!Q58), NA(), 'AMD CGA Form'!Q58)</f>
        <v>#N/A</v>
      </c>
    </row>
    <row r="10" spans="1:18" x14ac:dyDescent="0.25">
      <c r="A10">
        <v>2</v>
      </c>
      <c r="B10" t="s">
        <v>191</v>
      </c>
      <c r="C10" t="s">
        <v>142</v>
      </c>
      <c r="D10" t="e">
        <f t="array" ref="D10">IF(ISBLANK('AMD CGA Form'!C59),NA(), 'AMD CGA Form'!C59)</f>
        <v>#N/A</v>
      </c>
      <c r="E10" t="e">
        <f t="array" ref="E10">IF(ISBLANK('AMD CGA Form'!D59),NA(), 'AMD CGA Form'!D59)</f>
        <v>#N/A</v>
      </c>
      <c r="F10" t="str">
        <f t="array" ref="F10">IF(ISBLANK('AMD CGA Form'!E59),NA(), 'AMD CGA Form'!E59)</f>
        <v>&lt;Choose One&gt;</v>
      </c>
      <c r="G10" s="189" t="e">
        <f t="array" ref="G10">IF(ISBLANK('AMD CGA Form'!F59),NA(), 'AMD CGA Form'!F59)</f>
        <v>#N/A</v>
      </c>
      <c r="H10" t="e">
        <f t="array" ref="H10">IF(ISBLANK('AMD CGA Form'!G59),NA(), 'AMD CGA Form'!G59)</f>
        <v>#N/A</v>
      </c>
      <c r="I10" s="78" t="e">
        <f t="array" ref="I10">IF(ISBLANK('AMD CGA Form'!H59),NA(), 'AMD CGA Form'!H59)</f>
        <v>#N/A</v>
      </c>
      <c r="J10" s="78" t="e">
        <f t="array" ref="J10">IF(ISBLANK('AMD CGA Form'!I59),NA(), 'AMD CGA Form'!I59)</f>
        <v>#N/A</v>
      </c>
      <c r="K10" t="e">
        <f>IF(ISBLANK('AMD CGA Form'!J59), NA(), 'AMD CGA Form'!J59)</f>
        <v>#N/A</v>
      </c>
      <c r="L10" t="e">
        <f>IF(ISBLANK('AMD CGA Form'!K59), NA(), 'AMD CGA Form'!K59)</f>
        <v>#N/A</v>
      </c>
      <c r="M10" t="e">
        <f>IF(ISBLANK('AMD CGA Form'!L59), NA(), 'AMD CGA Form'!L59)</f>
        <v>#N/A</v>
      </c>
      <c r="N10" t="e">
        <f>IF(ISBLANK('AMD CGA Form'!M59), NA(), ROUND('AMD CGA Form'!M59,2))</f>
        <v>#N/A</v>
      </c>
      <c r="O10" t="e">
        <f>IF(ISBLANK('AMD CGA Form'!N59), NA(), ROUND('AMD CGA Form'!N59,2))</f>
        <v>#N/A</v>
      </c>
      <c r="P10" t="str">
        <f>IF(ISBLANK('AMD CGA Form'!O59), NA(), 'AMD CGA Form'!O59)</f>
        <v>&lt;Choose One&gt;</v>
      </c>
      <c r="Q10" t="str">
        <f>IF(ISBLANK('AMD CGA Form'!P59), NA(), 'AMD CGA Form'!P59)</f>
        <v>&lt;Choose One&gt;</v>
      </c>
      <c r="R10" s="185" t="e">
        <f>IF(ISBLANK('AMD CGA Form'!Q59), NA(), 'AMD CGA Form'!Q59)</f>
        <v>#N/A</v>
      </c>
    </row>
    <row r="11" spans="1:18" x14ac:dyDescent="0.25">
      <c r="A11">
        <v>2</v>
      </c>
      <c r="B11" s="66" t="s">
        <v>192</v>
      </c>
      <c r="C11" t="s">
        <v>140</v>
      </c>
      <c r="D11" t="e">
        <f t="array" ref="D11">IF(ISBLANK('AMD CGA Form'!C60),NA(),'AMD CGA Form'!C60)</f>
        <v>#N/A</v>
      </c>
      <c r="E11" t="e">
        <f t="array" ref="E11">IF(ISBLANK('AMD CGA Form'!D60),NA(),'AMD CGA Form'!D60)</f>
        <v>#N/A</v>
      </c>
      <c r="F11" t="str">
        <f t="array" ref="F11">IF(ISBLANK('AMD CGA Form'!E60),NA(),'AMD CGA Form'!E60)</f>
        <v>&lt;Choose One&gt;</v>
      </c>
      <c r="G11" s="189" t="e">
        <f t="array" ref="G11">IF(ISBLANK('AMD CGA Form'!F60),NA(),'AMD CGA Form'!F60)</f>
        <v>#N/A</v>
      </c>
      <c r="H11" t="e">
        <f t="array" ref="H11">IF(ISBLANK('AMD CGA Form'!G60),NA(),'AMD CGA Form'!G60)</f>
        <v>#N/A</v>
      </c>
      <c r="I11" s="78" t="e">
        <f t="array" ref="I11">IF(ISBLANK('AMD CGA Form'!H60),NA(),'AMD CGA Form'!H60)</f>
        <v>#N/A</v>
      </c>
      <c r="J11" s="78" t="e">
        <f t="array" ref="J11">IF(ISBLANK('AMD CGA Form'!I60),NA(),'AMD CGA Form'!I60)</f>
        <v>#N/A</v>
      </c>
      <c r="K11" t="e">
        <f>IF(ISBLANK('AMD CGA Form'!J60), NA(), 'AMD CGA Form'!J60)</f>
        <v>#N/A</v>
      </c>
      <c r="L11" t="e">
        <f>IF(ISBLANK('AMD CGA Form'!K60), NA(), 'AMD CGA Form'!K60)</f>
        <v>#N/A</v>
      </c>
      <c r="M11" t="e">
        <f>IF(ISBLANK('AMD CGA Form'!L60), NA(), 'AMD CGA Form'!L60)</f>
        <v>#N/A</v>
      </c>
      <c r="N11" t="e">
        <f>IF(ISBLANK('AMD CGA Form'!M60), NA(), ROUND('AMD CGA Form'!M60,2))</f>
        <v>#N/A</v>
      </c>
      <c r="O11" t="e">
        <f>IF(ISBLANK('AMD CGA Form'!N60), NA(), ROUND('AMD CGA Form'!N60,2))</f>
        <v>#N/A</v>
      </c>
      <c r="P11" t="str">
        <f>IF(ISBLANK('AMD CGA Form'!O60), NA(), 'AMD CGA Form'!O60)</f>
        <v>&lt;Choose One&gt;</v>
      </c>
      <c r="Q11" t="str">
        <f>IF(ISBLANK('AMD CGA Form'!P60), NA(), 'AMD CGA Form'!P60)</f>
        <v>&lt;Choose One&gt;</v>
      </c>
      <c r="R11" s="185" t="e">
        <f>IF(ISBLANK('AMD CGA Form'!Q60), NA(), 'AMD CGA Form'!Q60)</f>
        <v>#N/A</v>
      </c>
    </row>
    <row r="12" spans="1:18" x14ac:dyDescent="0.25">
      <c r="A12">
        <v>2</v>
      </c>
      <c r="B12" s="66" t="s">
        <v>192</v>
      </c>
      <c r="C12" t="s">
        <v>141</v>
      </c>
      <c r="D12" t="e">
        <f t="array" ref="D12">IF(ISBLANK('AMD CGA Form'!C61),NA(),'AMD CGA Form'!C61)</f>
        <v>#N/A</v>
      </c>
      <c r="E12" t="e">
        <f t="array" ref="E12">IF(ISBLANK('AMD CGA Form'!D61),NA(),'AMD CGA Form'!D61)</f>
        <v>#N/A</v>
      </c>
      <c r="F12" t="str">
        <f t="array" ref="F12">IF(ISBLANK('AMD CGA Form'!E61),NA(),'AMD CGA Form'!E61)</f>
        <v>&lt;Choose One&gt;</v>
      </c>
      <c r="G12" s="189" t="e">
        <f t="array" ref="G12">IF(ISBLANK('AMD CGA Form'!F61),NA(),'AMD CGA Form'!F61)</f>
        <v>#N/A</v>
      </c>
      <c r="H12" t="e">
        <f t="array" ref="H12">IF(ISBLANK('AMD CGA Form'!G61),NA(),'AMD CGA Form'!G61)</f>
        <v>#N/A</v>
      </c>
      <c r="I12" s="78" t="e">
        <f t="array" ref="I12">IF(ISBLANK('AMD CGA Form'!H61),NA(),'AMD CGA Form'!H61)</f>
        <v>#N/A</v>
      </c>
      <c r="J12" s="78" t="e">
        <f t="array" ref="J12">IF(ISBLANK('AMD CGA Form'!I61),NA(),'AMD CGA Form'!I61)</f>
        <v>#N/A</v>
      </c>
      <c r="K12" t="e">
        <f>IF(ISBLANK('AMD CGA Form'!J61), NA(), 'AMD CGA Form'!J61)</f>
        <v>#N/A</v>
      </c>
      <c r="L12" t="e">
        <f>IF(ISBLANK('AMD CGA Form'!K61), NA(), 'AMD CGA Form'!K61)</f>
        <v>#N/A</v>
      </c>
      <c r="M12" t="e">
        <f>IF(ISBLANK('AMD CGA Form'!L61), NA(), 'AMD CGA Form'!L61)</f>
        <v>#N/A</v>
      </c>
      <c r="N12" t="e">
        <f>IF(ISBLANK('AMD CGA Form'!M61), NA(), ROUND('AMD CGA Form'!M61,2))</f>
        <v>#N/A</v>
      </c>
      <c r="O12" t="e">
        <f>IF(ISBLANK('AMD CGA Form'!N61), NA(), ROUND('AMD CGA Form'!N61,2))</f>
        <v>#N/A</v>
      </c>
      <c r="P12" t="str">
        <f>IF(ISBLANK('AMD CGA Form'!O61), NA(), 'AMD CGA Form'!O61)</f>
        <v>&lt;Choose One&gt;</v>
      </c>
      <c r="Q12" t="str">
        <f>IF(ISBLANK('AMD CGA Form'!P61), NA(), 'AMD CGA Form'!P61)</f>
        <v>&lt;Choose One&gt;</v>
      </c>
      <c r="R12" s="185" t="e">
        <f>IF(ISBLANK('AMD CGA Form'!Q61), NA(), 'AMD CGA Form'!Q61)</f>
        <v>#N/A</v>
      </c>
    </row>
    <row r="13" spans="1:18" x14ac:dyDescent="0.25">
      <c r="A13">
        <v>2</v>
      </c>
      <c r="B13" s="66" t="s">
        <v>192</v>
      </c>
      <c r="C13" t="s">
        <v>142</v>
      </c>
      <c r="D13" t="e">
        <f t="array" ref="D13">IF(ISBLANK('AMD CGA Form'!C62),NA(),'AMD CGA Form'!C62)</f>
        <v>#N/A</v>
      </c>
      <c r="E13" t="e">
        <f t="array" ref="E13">IF(ISBLANK('AMD CGA Form'!D62),NA(),'AMD CGA Form'!D62)</f>
        <v>#N/A</v>
      </c>
      <c r="F13" t="str">
        <f t="array" ref="F13">IF(ISBLANK('AMD CGA Form'!E62),NA(),'AMD CGA Form'!E62)</f>
        <v>&lt;Choose One&gt;</v>
      </c>
      <c r="G13" s="189" t="e">
        <f t="array" ref="G13">IF(ISBLANK('AMD CGA Form'!F62),NA(),'AMD CGA Form'!F62)</f>
        <v>#N/A</v>
      </c>
      <c r="H13" t="e">
        <f t="array" ref="H13">IF(ISBLANK('AMD CGA Form'!G62),NA(),'AMD CGA Form'!G62)</f>
        <v>#N/A</v>
      </c>
      <c r="I13" s="78" t="e">
        <f t="array" ref="I13">IF(ISBLANK('AMD CGA Form'!H62),NA(),'AMD CGA Form'!H62)</f>
        <v>#N/A</v>
      </c>
      <c r="J13" s="78" t="e">
        <f t="array" ref="J13">IF(ISBLANK('AMD CGA Form'!I62),NA(),'AMD CGA Form'!I62)</f>
        <v>#N/A</v>
      </c>
      <c r="K13" t="e">
        <f>IF(ISBLANK('AMD CGA Form'!J62), NA(), 'AMD CGA Form'!J62)</f>
        <v>#N/A</v>
      </c>
      <c r="L13" t="e">
        <f>IF(ISBLANK('AMD CGA Form'!K62), NA(), 'AMD CGA Form'!K62)</f>
        <v>#N/A</v>
      </c>
      <c r="M13" t="e">
        <f>IF(ISBLANK('AMD CGA Form'!L62), NA(), 'AMD CGA Form'!L62)</f>
        <v>#N/A</v>
      </c>
      <c r="N13" t="e">
        <f>IF(ISBLANK('AMD CGA Form'!M62), NA(),ROUND( 'AMD CGA Form'!M62,2))</f>
        <v>#N/A</v>
      </c>
      <c r="O13" t="e">
        <f>IF(ISBLANK('AMD CGA Form'!N62), NA(), ROUND('AMD CGA Form'!N62,2))</f>
        <v>#N/A</v>
      </c>
      <c r="P13" t="str">
        <f>IF(ISBLANK('AMD CGA Form'!O62), NA(), 'AMD CGA Form'!O62)</f>
        <v>&lt;Choose One&gt;</v>
      </c>
      <c r="Q13" t="str">
        <f>IF(ISBLANK('AMD CGA Form'!P62), NA(), 'AMD CGA Form'!P62)</f>
        <v>&lt;Choose One&gt;</v>
      </c>
      <c r="R13" s="185" t="e">
        <f>IF(ISBLANK('AMD CGA Form'!Q62), NA(), 'AMD CGA Form'!Q62)</f>
        <v>#N/A</v>
      </c>
    </row>
    <row r="14" spans="1:18" x14ac:dyDescent="0.25">
      <c r="A14">
        <v>3</v>
      </c>
      <c r="B14" t="s">
        <v>191</v>
      </c>
      <c r="C14" t="s">
        <v>140</v>
      </c>
      <c r="D14" t="e">
        <f t="array" ref="D14">IF(ISBLANK('AMD CGA Form'!C84),NA(), 'AMD CGA Form'!C84)</f>
        <v>#N/A</v>
      </c>
      <c r="E14" t="e">
        <f t="array" ref="E14">IF(ISBLANK('AMD CGA Form'!D84),NA(), 'AMD CGA Form'!D84)</f>
        <v>#N/A</v>
      </c>
      <c r="F14" t="str">
        <f t="array" ref="F14">IF(ISBLANK('AMD CGA Form'!E84),NA(), 'AMD CGA Form'!E84)</f>
        <v>&lt;Choose One&gt;</v>
      </c>
      <c r="G14" s="189" t="e">
        <f t="array" ref="G14">IF(ISBLANK('AMD CGA Form'!F84),NA(), 'AMD CGA Form'!F84)</f>
        <v>#N/A</v>
      </c>
      <c r="H14" t="e">
        <f t="array" ref="H14">IF(ISBLANK('AMD CGA Form'!G84),NA(), 'AMD CGA Form'!G84)</f>
        <v>#N/A</v>
      </c>
      <c r="I14" s="78" t="e">
        <f t="array" ref="I14">IF(ISBLANK('AMD CGA Form'!H84),NA(), 'AMD CGA Form'!H84)</f>
        <v>#N/A</v>
      </c>
      <c r="J14" s="78" t="e">
        <f t="array" ref="J14">IF(ISBLANK('AMD CGA Form'!I84),NA(), 'AMD CGA Form'!I84)</f>
        <v>#N/A</v>
      </c>
      <c r="K14" t="e">
        <f>IF(ISBLANK('AMD CGA Form'!J84), NA(), 'AMD CGA Form'!J84)</f>
        <v>#N/A</v>
      </c>
      <c r="L14" t="e">
        <f>IF(ISBLANK('AMD CGA Form'!K84), NA(), 'AMD CGA Form'!K84)</f>
        <v>#N/A</v>
      </c>
      <c r="M14" t="e">
        <f>IF(ISBLANK('AMD CGA Form'!L84), NA(), 'AMD CGA Form'!L84)</f>
        <v>#N/A</v>
      </c>
      <c r="N14" t="e">
        <f>IF(ISBLANK('AMD CGA Form'!M84), NA(),ROUND( 'AMD CGA Form'!M84,2))</f>
        <v>#N/A</v>
      </c>
      <c r="O14" t="e">
        <f>IF(ISBLANK('AMD CGA Form'!N84), NA(),ROUND( 'AMD CGA Form'!N84,2))</f>
        <v>#N/A</v>
      </c>
      <c r="P14" t="str">
        <f>IF(ISBLANK('AMD CGA Form'!O84), NA(), 'AMD CGA Form'!O84)</f>
        <v>&lt;Choose One&gt;</v>
      </c>
      <c r="Q14" t="str">
        <f>IF(ISBLANK('AMD CGA Form'!P84), NA(), 'AMD CGA Form'!P84)</f>
        <v>&lt;Choose One&gt;</v>
      </c>
      <c r="R14" s="185" t="e">
        <f>IF(ISBLANK('AMD CGA Form'!Q84), NA(), 'AMD CGA Form'!Q84)</f>
        <v>#N/A</v>
      </c>
    </row>
    <row r="15" spans="1:18" x14ac:dyDescent="0.25">
      <c r="A15">
        <v>3</v>
      </c>
      <c r="B15" t="s">
        <v>191</v>
      </c>
      <c r="C15" t="s">
        <v>141</v>
      </c>
      <c r="D15" t="e">
        <f t="array" ref="D15">IF(ISBLANK('AMD CGA Form'!C85),NA(), 'AMD CGA Form'!C85)</f>
        <v>#N/A</v>
      </c>
      <c r="E15" t="e">
        <f t="array" ref="E15">IF(ISBLANK('AMD CGA Form'!D85),NA(), 'AMD CGA Form'!D85)</f>
        <v>#N/A</v>
      </c>
      <c r="F15" t="str">
        <f t="array" ref="F15">IF(ISBLANK('AMD CGA Form'!E85),NA(), 'AMD CGA Form'!E85)</f>
        <v>&lt;Choose One&gt;</v>
      </c>
      <c r="G15" s="189" t="e">
        <f t="array" ref="G15">IF(ISBLANK('AMD CGA Form'!F85),NA(), 'AMD CGA Form'!F85)</f>
        <v>#N/A</v>
      </c>
      <c r="H15" t="e">
        <f t="array" ref="H15">IF(ISBLANK('AMD CGA Form'!G85),NA(), 'AMD CGA Form'!G85)</f>
        <v>#N/A</v>
      </c>
      <c r="I15" s="78" t="e">
        <f t="array" ref="I15">IF(ISBLANK('AMD CGA Form'!H85),NA(), 'AMD CGA Form'!H85)</f>
        <v>#N/A</v>
      </c>
      <c r="J15" s="78" t="e">
        <f t="array" ref="J15">IF(ISBLANK('AMD CGA Form'!I85),NA(), 'AMD CGA Form'!I85)</f>
        <v>#N/A</v>
      </c>
      <c r="K15" t="e">
        <f>IF(ISBLANK('AMD CGA Form'!J85), NA(), 'AMD CGA Form'!J85)</f>
        <v>#N/A</v>
      </c>
      <c r="L15" t="e">
        <f>IF(ISBLANK('AMD CGA Form'!K85), NA(), 'AMD CGA Form'!K85)</f>
        <v>#N/A</v>
      </c>
      <c r="M15" t="e">
        <f>IF(ISBLANK('AMD CGA Form'!L85), NA(), 'AMD CGA Form'!L85)</f>
        <v>#N/A</v>
      </c>
      <c r="N15" t="e">
        <f>IF(ISBLANK('AMD CGA Form'!M85), NA(),ROUND('AMD CGA Form'!M85,2))</f>
        <v>#N/A</v>
      </c>
      <c r="O15" t="e">
        <f>IF(ISBLANK('AMD CGA Form'!N85), NA(), ROUND('AMD CGA Form'!N85,2))</f>
        <v>#N/A</v>
      </c>
      <c r="P15" t="str">
        <f>IF(ISBLANK('AMD CGA Form'!O85), NA(), 'AMD CGA Form'!O85)</f>
        <v>&lt;Choose One&gt;</v>
      </c>
      <c r="Q15" t="str">
        <f>IF(ISBLANK('AMD CGA Form'!P85), NA(), 'AMD CGA Form'!P85)</f>
        <v>&lt;Choose One&gt;</v>
      </c>
      <c r="R15" s="185" t="e">
        <f>IF(ISBLANK('AMD CGA Form'!Q85), NA(), 'AMD CGA Form'!Q85)</f>
        <v>#N/A</v>
      </c>
    </row>
    <row r="16" spans="1:18" x14ac:dyDescent="0.25">
      <c r="A16">
        <v>3</v>
      </c>
      <c r="B16" t="s">
        <v>191</v>
      </c>
      <c r="C16" t="s">
        <v>142</v>
      </c>
      <c r="D16" t="e">
        <f t="array" ref="D16">IF(ISBLANK('AMD CGA Form'!C86),NA(), 'AMD CGA Form'!C86)</f>
        <v>#N/A</v>
      </c>
      <c r="E16" t="e">
        <f t="array" ref="E16">IF(ISBLANK('AMD CGA Form'!D86),NA(), 'AMD CGA Form'!D86)</f>
        <v>#N/A</v>
      </c>
      <c r="F16" t="str">
        <f t="array" ref="F16">IF(ISBLANK('AMD CGA Form'!E86),NA(), 'AMD CGA Form'!E86)</f>
        <v>&lt;Choose One&gt;</v>
      </c>
      <c r="G16" s="189" t="e">
        <f t="array" ref="G16">IF(ISBLANK('AMD CGA Form'!F86),NA(), 'AMD CGA Form'!F86)</f>
        <v>#N/A</v>
      </c>
      <c r="H16" t="e">
        <f t="array" ref="H16">IF(ISBLANK('AMD CGA Form'!G86),NA(), 'AMD CGA Form'!G86)</f>
        <v>#N/A</v>
      </c>
      <c r="I16" s="78" t="e">
        <f t="array" ref="I16">IF(ISBLANK('AMD CGA Form'!H86),NA(), 'AMD CGA Form'!H86)</f>
        <v>#N/A</v>
      </c>
      <c r="J16" s="78" t="e">
        <f t="array" ref="J16">IF(ISBLANK('AMD CGA Form'!I86),NA(), 'AMD CGA Form'!I86)</f>
        <v>#N/A</v>
      </c>
      <c r="K16" t="e">
        <f>IF(ISBLANK('AMD CGA Form'!J86), NA(), 'AMD CGA Form'!J86)</f>
        <v>#N/A</v>
      </c>
      <c r="L16" t="e">
        <f>IF(ISBLANK('AMD CGA Form'!K86), NA(), 'AMD CGA Form'!K86)</f>
        <v>#N/A</v>
      </c>
      <c r="M16" t="e">
        <f>IF(ISBLANK('AMD CGA Form'!L86), NA(), 'AMD CGA Form'!L86)</f>
        <v>#N/A</v>
      </c>
      <c r="N16" t="e">
        <f>IF(ISBLANK('AMD CGA Form'!M86), NA(), ROUND('AMD CGA Form'!M86,2))</f>
        <v>#N/A</v>
      </c>
      <c r="O16" t="e">
        <f>IF(ISBLANK('AMD CGA Form'!N86), NA(), ROUND('AMD CGA Form'!N86,2))</f>
        <v>#N/A</v>
      </c>
      <c r="P16" t="str">
        <f>IF(ISBLANK('AMD CGA Form'!O86), NA(), 'AMD CGA Form'!O86)</f>
        <v>&lt;Choose One&gt;</v>
      </c>
      <c r="Q16" t="str">
        <f>IF(ISBLANK('AMD CGA Form'!P86), NA(), 'AMD CGA Form'!P86)</f>
        <v>&lt;Choose One&gt;</v>
      </c>
      <c r="R16" s="185" t="e">
        <f>IF(ISBLANK('AMD CGA Form'!Q86), NA(), 'AMD CGA Form'!Q86)</f>
        <v>#N/A</v>
      </c>
    </row>
    <row r="17" spans="1:18" x14ac:dyDescent="0.25">
      <c r="A17">
        <v>3</v>
      </c>
      <c r="B17" s="66" t="s">
        <v>192</v>
      </c>
      <c r="C17" t="s">
        <v>140</v>
      </c>
      <c r="D17" t="e">
        <f t="array" ref="D17">IF(ISBLANK('AMD CGA Form'!C87),NA(), 'AMD CGA Form'!C87)</f>
        <v>#N/A</v>
      </c>
      <c r="E17" t="e">
        <f t="array" ref="E17">IF(ISBLANK('AMD CGA Form'!D87),NA(), 'AMD CGA Form'!D87)</f>
        <v>#N/A</v>
      </c>
      <c r="F17" t="str">
        <f t="array" ref="F17">IF(ISBLANK('AMD CGA Form'!E87),NA(), 'AMD CGA Form'!E87)</f>
        <v>&lt;Choose One&gt;</v>
      </c>
      <c r="G17" s="189" t="e">
        <f t="array" ref="G17">IF(ISBLANK('AMD CGA Form'!F87),NA(), 'AMD CGA Form'!F87)</f>
        <v>#N/A</v>
      </c>
      <c r="H17" t="e">
        <f t="array" ref="H17">IF(ISBLANK('AMD CGA Form'!G87),NA(), 'AMD CGA Form'!G87)</f>
        <v>#N/A</v>
      </c>
      <c r="I17" s="78" t="e">
        <f t="array" ref="I17">IF(ISBLANK('AMD CGA Form'!H87),NA(), 'AMD CGA Form'!H87)</f>
        <v>#N/A</v>
      </c>
      <c r="J17" s="78" t="e">
        <f t="array" ref="J17">IF(ISBLANK('AMD CGA Form'!I87),NA(), 'AMD CGA Form'!I87)</f>
        <v>#N/A</v>
      </c>
      <c r="K17" t="e">
        <f>IF(ISBLANK('AMD CGA Form'!J87), NA(), 'AMD CGA Form'!J87)</f>
        <v>#N/A</v>
      </c>
      <c r="L17" t="e">
        <f>IF(ISBLANK('AMD CGA Form'!K87), NA(), 'AMD CGA Form'!K87)</f>
        <v>#N/A</v>
      </c>
      <c r="M17" t="e">
        <f>IF(ISBLANK('AMD CGA Form'!L87), NA(), 'AMD CGA Form'!L87)</f>
        <v>#N/A</v>
      </c>
      <c r="N17" t="e">
        <f>IF(ISBLANK('AMD CGA Form'!M87), NA(),ROUND( 'AMD CGA Form'!M87,2))</f>
        <v>#N/A</v>
      </c>
      <c r="O17" t="e">
        <f>IF(ISBLANK('AMD CGA Form'!N87), NA(), ROUND('AMD CGA Form'!N87,2))</f>
        <v>#N/A</v>
      </c>
      <c r="P17" t="str">
        <f>IF(ISBLANK('AMD CGA Form'!O87), NA(), 'AMD CGA Form'!O87)</f>
        <v>&lt;Choose One&gt;</v>
      </c>
      <c r="Q17" t="str">
        <f>IF(ISBLANK('AMD CGA Form'!P87), NA(), 'AMD CGA Form'!P87)</f>
        <v>&lt;Choose One&gt;</v>
      </c>
      <c r="R17" s="185" t="e">
        <f>IF(ISBLANK('AMD CGA Form'!Q87), NA(), 'AMD CGA Form'!Q87)</f>
        <v>#N/A</v>
      </c>
    </row>
    <row r="18" spans="1:18" x14ac:dyDescent="0.25">
      <c r="A18">
        <v>3</v>
      </c>
      <c r="B18" s="66" t="s">
        <v>192</v>
      </c>
      <c r="C18" t="s">
        <v>141</v>
      </c>
      <c r="D18" t="e">
        <f t="array" ref="D18">IF(ISBLANK('AMD CGA Form'!C88),NA(), 'AMD CGA Form'!C88)</f>
        <v>#N/A</v>
      </c>
      <c r="E18" t="e">
        <f t="array" ref="E18">IF(ISBLANK('AMD CGA Form'!D88),NA(), 'AMD CGA Form'!D88)</f>
        <v>#N/A</v>
      </c>
      <c r="F18" t="str">
        <f t="array" ref="F18">IF(ISBLANK('AMD CGA Form'!E88),NA(), 'AMD CGA Form'!E88)</f>
        <v>&lt;Choose One&gt;</v>
      </c>
      <c r="G18" s="189" t="e">
        <f t="array" ref="G18">IF(ISBLANK('AMD CGA Form'!F88),NA(), 'AMD CGA Form'!F88)</f>
        <v>#N/A</v>
      </c>
      <c r="H18" t="e">
        <f t="array" ref="H18">IF(ISBLANK('AMD CGA Form'!G88),NA(), 'AMD CGA Form'!G88)</f>
        <v>#N/A</v>
      </c>
      <c r="I18" s="78" t="e">
        <f t="array" ref="I18">IF(ISBLANK('AMD CGA Form'!H88),NA(), 'AMD CGA Form'!H88)</f>
        <v>#N/A</v>
      </c>
      <c r="J18" s="78" t="e">
        <f t="array" ref="J18">IF(ISBLANK('AMD CGA Form'!I88),NA(), 'AMD CGA Form'!I88)</f>
        <v>#N/A</v>
      </c>
      <c r="K18" t="e">
        <f>IF(ISBLANK('AMD CGA Form'!J88), NA(), 'AMD CGA Form'!J88)</f>
        <v>#N/A</v>
      </c>
      <c r="L18" t="e">
        <f>IF(ISBLANK('AMD CGA Form'!K88), NA(), 'AMD CGA Form'!K88)</f>
        <v>#N/A</v>
      </c>
      <c r="M18" t="e">
        <f>IF(ISBLANK('AMD CGA Form'!L88), NA(), 'AMD CGA Form'!L88)</f>
        <v>#N/A</v>
      </c>
      <c r="N18" t="e">
        <f>IF(ISBLANK('AMD CGA Form'!M88), NA(), ROUND('AMD CGA Form'!M88,2))</f>
        <v>#N/A</v>
      </c>
      <c r="O18" t="e">
        <f>IF(ISBLANK('AMD CGA Form'!N88), NA(), ROUND('AMD CGA Form'!N88,2))</f>
        <v>#N/A</v>
      </c>
      <c r="P18" t="str">
        <f>IF(ISBLANK('AMD CGA Form'!O88), NA(), 'AMD CGA Form'!O88)</f>
        <v>&lt;Choose One&gt;</v>
      </c>
      <c r="Q18" t="str">
        <f>IF(ISBLANK('AMD CGA Form'!P88), NA(), 'AMD CGA Form'!P88)</f>
        <v>&lt;Choose One&gt;</v>
      </c>
      <c r="R18" s="185" t="e">
        <f>IF(ISBLANK('AMD CGA Form'!Q88), NA(), 'AMD CGA Form'!Q88)</f>
        <v>#N/A</v>
      </c>
    </row>
    <row r="19" spans="1:18" x14ac:dyDescent="0.25">
      <c r="A19">
        <v>3</v>
      </c>
      <c r="B19" s="66" t="s">
        <v>192</v>
      </c>
      <c r="C19" t="s">
        <v>142</v>
      </c>
      <c r="D19" t="e">
        <f t="array" ref="D19">IF(ISBLANK('AMD CGA Form'!C89),NA(), 'AMD CGA Form'!C89)</f>
        <v>#N/A</v>
      </c>
      <c r="E19" t="e">
        <f t="array" ref="E19">IF(ISBLANK('AMD CGA Form'!D89),NA(), 'AMD CGA Form'!D89)</f>
        <v>#N/A</v>
      </c>
      <c r="F19" t="str">
        <f t="array" ref="F19">IF(ISBLANK('AMD CGA Form'!E89),NA(), 'AMD CGA Form'!E89)</f>
        <v>&lt;Choose One&gt;</v>
      </c>
      <c r="G19" s="189" t="e">
        <f t="array" ref="G19">IF(ISBLANK('AMD CGA Form'!F89),NA(), 'AMD CGA Form'!F89)</f>
        <v>#N/A</v>
      </c>
      <c r="H19" t="e">
        <f t="array" ref="H19">IF(ISBLANK('AMD CGA Form'!G89),NA(), 'AMD CGA Form'!G89)</f>
        <v>#N/A</v>
      </c>
      <c r="I19" s="78" t="e">
        <f t="array" ref="I19">IF(ISBLANK('AMD CGA Form'!H89),NA(), 'AMD CGA Form'!H89)</f>
        <v>#N/A</v>
      </c>
      <c r="J19" s="78" t="e">
        <f t="array" ref="J19">IF(ISBLANK('AMD CGA Form'!I89),NA(), 'AMD CGA Form'!I89)</f>
        <v>#N/A</v>
      </c>
      <c r="K19" t="e">
        <f>IF(ISBLANK('AMD CGA Form'!J89), NA(), 'AMD CGA Form'!J89)</f>
        <v>#N/A</v>
      </c>
      <c r="L19" t="e">
        <f>IF(ISBLANK('AMD CGA Form'!K89), NA(), 'AMD CGA Form'!K89)</f>
        <v>#N/A</v>
      </c>
      <c r="M19" t="e">
        <f>IF(ISBLANK('AMD CGA Form'!L89), NA(), 'AMD CGA Form'!L89)</f>
        <v>#N/A</v>
      </c>
      <c r="N19" t="e">
        <f>IF(ISBLANK('AMD CGA Form'!M89), NA(), ROUND('AMD CGA Form'!M89,2))</f>
        <v>#N/A</v>
      </c>
      <c r="O19" t="e">
        <f>IF(ISBLANK('AMD CGA Form'!N89), NA(), ROUND('AMD CGA Form'!N89,2))</f>
        <v>#N/A</v>
      </c>
      <c r="P19" t="str">
        <f>IF(ISBLANK('AMD CGA Form'!O89), NA(), 'AMD CGA Form'!O89)</f>
        <v>&lt;Choose One&gt;</v>
      </c>
      <c r="Q19" t="str">
        <f>IF(ISBLANK('AMD CGA Form'!P89), NA(), 'AMD CGA Form'!P89)</f>
        <v>&lt;Choose One&gt;</v>
      </c>
      <c r="R19" s="185" t="e">
        <f>IF(ISBLANK('AMD CGA Form'!Q89), NA(), 'AMD CGA Form'!Q89)</f>
        <v>#N/A</v>
      </c>
    </row>
    <row r="20" spans="1:18" x14ac:dyDescent="0.25">
      <c r="A20">
        <v>4</v>
      </c>
      <c r="B20" t="s">
        <v>191</v>
      </c>
      <c r="C20" t="s">
        <v>140</v>
      </c>
      <c r="D20" t="e">
        <f t="array" ref="D20">IF(ISBLANK('AMD CGA Form'!C111),NA(), 'AMD CGA Form'!C111)</f>
        <v>#N/A</v>
      </c>
      <c r="E20" t="e">
        <f t="array" ref="E20">IF(ISBLANK('AMD CGA Form'!D111),NA(), 'AMD CGA Form'!D111)</f>
        <v>#N/A</v>
      </c>
      <c r="F20" t="str">
        <f t="array" ref="F20">IF(ISBLANK('AMD CGA Form'!E111),NA(), 'AMD CGA Form'!E111)</f>
        <v>&lt;Choose One&gt;</v>
      </c>
      <c r="G20" s="189" t="e">
        <f t="array" ref="G20">IF(ISBLANK('AMD CGA Form'!F111),NA(), 'AMD CGA Form'!F111)</f>
        <v>#N/A</v>
      </c>
      <c r="H20" t="e">
        <f t="array" ref="H20">IF(ISBLANK('AMD CGA Form'!G111),NA(), 'AMD CGA Form'!G111)</f>
        <v>#N/A</v>
      </c>
      <c r="I20" s="78" t="e">
        <f t="array" ref="I20">IF(ISBLANK('AMD CGA Form'!H111),NA(), 'AMD CGA Form'!H111)</f>
        <v>#N/A</v>
      </c>
      <c r="J20" s="78" t="e">
        <f t="array" ref="J20">IF(ISBLANK('AMD CGA Form'!I111),NA(), 'AMD CGA Form'!I111)</f>
        <v>#N/A</v>
      </c>
      <c r="K20" t="e">
        <f>IF(ISBLANK('AMD CGA Form'!J111), NA(), 'AMD CGA Form'!J111)</f>
        <v>#N/A</v>
      </c>
      <c r="L20" t="e">
        <f>IF(ISBLANK('AMD CGA Form'!K111), NA(), 'AMD CGA Form'!K111)</f>
        <v>#N/A</v>
      </c>
      <c r="M20" t="e">
        <f>IF(ISBLANK('AMD CGA Form'!L111), NA(), 'AMD CGA Form'!L111)</f>
        <v>#N/A</v>
      </c>
      <c r="N20" t="e">
        <f>IF(ISBLANK('AMD CGA Form'!M111), NA(), ROUND('AMD CGA Form'!M111,2))</f>
        <v>#N/A</v>
      </c>
      <c r="O20" t="e">
        <f>IF(ISBLANK('AMD CGA Form'!N111), NA(), ROUND('AMD CGA Form'!N111,2))</f>
        <v>#N/A</v>
      </c>
      <c r="P20" t="str">
        <f>IF(ISBLANK('AMD CGA Form'!O111), NA(), 'AMD CGA Form'!O111)</f>
        <v>&lt;Choose One&gt;</v>
      </c>
      <c r="Q20" t="str">
        <f>IF(ISBLANK('AMD CGA Form'!P111), NA(), 'AMD CGA Form'!P111)</f>
        <v>&lt;Choose One&gt;</v>
      </c>
      <c r="R20" s="185" t="e">
        <f>IF(ISBLANK('AMD CGA Form'!Q111), NA(), 'AMD CGA Form'!Q111)</f>
        <v>#N/A</v>
      </c>
    </row>
    <row r="21" spans="1:18" x14ac:dyDescent="0.25">
      <c r="A21">
        <v>4</v>
      </c>
      <c r="B21" t="s">
        <v>191</v>
      </c>
      <c r="C21" t="s">
        <v>141</v>
      </c>
      <c r="D21" t="e">
        <f t="array" ref="D21">IF(ISBLANK('AMD CGA Form'!C112),NA(), 'AMD CGA Form'!C112)</f>
        <v>#N/A</v>
      </c>
      <c r="E21" t="e">
        <f t="array" ref="E21">IF(ISBLANK('AMD CGA Form'!D112),NA(), 'AMD CGA Form'!D112)</f>
        <v>#N/A</v>
      </c>
      <c r="F21" t="str">
        <f t="array" ref="F21">IF(ISBLANK('AMD CGA Form'!E112),NA(), 'AMD CGA Form'!E112)</f>
        <v>&lt;Choose One&gt;</v>
      </c>
      <c r="G21" s="189" t="e">
        <f t="array" ref="G21">IF(ISBLANK('AMD CGA Form'!F112),NA(), 'AMD CGA Form'!F112)</f>
        <v>#N/A</v>
      </c>
      <c r="H21" t="e">
        <f t="array" ref="H21">IF(ISBLANK('AMD CGA Form'!G112),NA(), 'AMD CGA Form'!G112)</f>
        <v>#N/A</v>
      </c>
      <c r="I21" s="78" t="e">
        <f t="array" ref="I21">IF(ISBLANK('AMD CGA Form'!H112),NA(), 'AMD CGA Form'!H112)</f>
        <v>#N/A</v>
      </c>
      <c r="J21" s="78" t="e">
        <f t="array" ref="J21">IF(ISBLANK('AMD CGA Form'!I112),NA(), 'AMD CGA Form'!I112)</f>
        <v>#N/A</v>
      </c>
      <c r="K21" t="e">
        <f>IF(ISBLANK('AMD CGA Form'!J112), NA(), 'AMD CGA Form'!J112)</f>
        <v>#N/A</v>
      </c>
      <c r="L21" t="e">
        <f>IF(ISBLANK('AMD CGA Form'!K112), NA(), 'AMD CGA Form'!K112)</f>
        <v>#N/A</v>
      </c>
      <c r="M21" t="e">
        <f>IF(ISBLANK('AMD CGA Form'!L112), NA(), 'AMD CGA Form'!L112)</f>
        <v>#N/A</v>
      </c>
      <c r="N21" t="e">
        <f>IF(ISBLANK('AMD CGA Form'!M112), NA(), ROUND('AMD CGA Form'!M112,2))</f>
        <v>#N/A</v>
      </c>
      <c r="O21" t="e">
        <f>IF(ISBLANK('AMD CGA Form'!N112), NA(),ROUND( 'AMD CGA Form'!N112,2))</f>
        <v>#N/A</v>
      </c>
      <c r="P21" t="str">
        <f>IF(ISBLANK('AMD CGA Form'!O112), NA(), 'AMD CGA Form'!O112)</f>
        <v>&lt;Choose One&gt;</v>
      </c>
      <c r="Q21" t="str">
        <f>IF(ISBLANK('AMD CGA Form'!P112), NA(), 'AMD CGA Form'!P112)</f>
        <v>&lt;Choose One&gt;</v>
      </c>
      <c r="R21" s="185" t="e">
        <f>IF(ISBLANK('AMD CGA Form'!Q112), NA(), 'AMD CGA Form'!Q112)</f>
        <v>#N/A</v>
      </c>
    </row>
    <row r="22" spans="1:18" x14ac:dyDescent="0.25">
      <c r="A22">
        <v>4</v>
      </c>
      <c r="B22" t="s">
        <v>191</v>
      </c>
      <c r="C22" t="s">
        <v>142</v>
      </c>
      <c r="D22" t="e">
        <f t="array" ref="D22">IF(ISBLANK('AMD CGA Form'!C113),NA(), 'AMD CGA Form'!C113)</f>
        <v>#N/A</v>
      </c>
      <c r="E22" t="e">
        <f t="array" ref="E22">IF(ISBLANK('AMD CGA Form'!D113),NA(), 'AMD CGA Form'!D113)</f>
        <v>#N/A</v>
      </c>
      <c r="F22" t="str">
        <f t="array" ref="F22">IF(ISBLANK('AMD CGA Form'!E113),NA(), 'AMD CGA Form'!E113)</f>
        <v>&lt;Choose One&gt;</v>
      </c>
      <c r="G22" s="189" t="e">
        <f t="array" ref="G22">IF(ISBLANK('AMD CGA Form'!F113),NA(), 'AMD CGA Form'!F113)</f>
        <v>#N/A</v>
      </c>
      <c r="H22" t="e">
        <f t="array" ref="H22">IF(ISBLANK('AMD CGA Form'!G113),NA(), 'AMD CGA Form'!G113)</f>
        <v>#N/A</v>
      </c>
      <c r="I22" s="78" t="e">
        <f t="array" ref="I22">IF(ISBLANK('AMD CGA Form'!H113),NA(), 'AMD CGA Form'!H113)</f>
        <v>#N/A</v>
      </c>
      <c r="J22" s="78" t="e">
        <f t="array" ref="J22">IF(ISBLANK('AMD CGA Form'!I113),NA(), 'AMD CGA Form'!I113)</f>
        <v>#N/A</v>
      </c>
      <c r="K22" t="e">
        <f>IF(ISBLANK('AMD CGA Form'!J113), NA(), 'AMD CGA Form'!J113)</f>
        <v>#N/A</v>
      </c>
      <c r="L22" t="e">
        <f>IF(ISBLANK('AMD CGA Form'!K113), NA(), 'AMD CGA Form'!K113)</f>
        <v>#N/A</v>
      </c>
      <c r="M22" t="e">
        <f>IF(ISBLANK('AMD CGA Form'!L113), NA(), 'AMD CGA Form'!L113)</f>
        <v>#N/A</v>
      </c>
      <c r="N22" t="e">
        <f>IF(ISBLANK('AMD CGA Form'!M113), NA(),ROUND( 'AMD CGA Form'!M113,2))</f>
        <v>#N/A</v>
      </c>
      <c r="O22" t="e">
        <f>IF(ISBLANK('AMD CGA Form'!N113), NA(), ROUND('AMD CGA Form'!N113,2))</f>
        <v>#N/A</v>
      </c>
      <c r="P22" t="str">
        <f>IF(ISBLANK('AMD CGA Form'!O113), NA(), 'AMD CGA Form'!O113)</f>
        <v>&lt;Choose One&gt;</v>
      </c>
      <c r="Q22" t="str">
        <f>IF(ISBLANK('AMD CGA Form'!P113), NA(), 'AMD CGA Form'!P113)</f>
        <v>&lt;Choose One&gt;</v>
      </c>
      <c r="R22" s="185" t="e">
        <f>IF(ISBLANK('AMD CGA Form'!Q113), NA(), 'AMD CGA Form'!Q113)</f>
        <v>#N/A</v>
      </c>
    </row>
    <row r="23" spans="1:18" x14ac:dyDescent="0.25">
      <c r="A23">
        <v>4</v>
      </c>
      <c r="B23" s="66" t="s">
        <v>192</v>
      </c>
      <c r="C23" t="s">
        <v>140</v>
      </c>
      <c r="D23" t="e">
        <f t="array" ref="D23">IF(ISBLANK('AMD CGA Form'!C114),NA(), 'AMD CGA Form'!C114)</f>
        <v>#N/A</v>
      </c>
      <c r="E23" t="e">
        <f t="array" ref="E23">IF(ISBLANK('AMD CGA Form'!D114),NA(), 'AMD CGA Form'!D114)</f>
        <v>#N/A</v>
      </c>
      <c r="F23" t="str">
        <f t="array" ref="F23">IF(ISBLANK('AMD CGA Form'!E114),NA(), 'AMD CGA Form'!E114)</f>
        <v>&lt;Choose One&gt;</v>
      </c>
      <c r="G23" s="189" t="e">
        <f t="array" ref="G23">IF(ISBLANK('AMD CGA Form'!F114),NA(), 'AMD CGA Form'!F114)</f>
        <v>#N/A</v>
      </c>
      <c r="H23" t="e">
        <f t="array" ref="H23">IF(ISBLANK('AMD CGA Form'!G114),NA(), 'AMD CGA Form'!G114)</f>
        <v>#N/A</v>
      </c>
      <c r="I23" s="78" t="e">
        <f t="array" ref="I23">IF(ISBLANK('AMD CGA Form'!H114),NA(), 'AMD CGA Form'!H114)</f>
        <v>#N/A</v>
      </c>
      <c r="J23" s="78" t="e">
        <f t="array" ref="J23">IF(ISBLANK('AMD CGA Form'!I114),NA(), 'AMD CGA Form'!I114)</f>
        <v>#N/A</v>
      </c>
      <c r="K23" t="e">
        <f>IF(ISBLANK('AMD CGA Form'!J114), NA(), 'AMD CGA Form'!J114)</f>
        <v>#N/A</v>
      </c>
      <c r="L23" t="e">
        <f>IF(ISBLANK('AMD CGA Form'!K114), NA(), 'AMD CGA Form'!K114)</f>
        <v>#N/A</v>
      </c>
      <c r="M23" t="e">
        <f>IF(ISBLANK('AMD CGA Form'!L114), NA(), 'AMD CGA Form'!L114)</f>
        <v>#N/A</v>
      </c>
      <c r="N23" t="e">
        <f>IF(ISBLANK('AMD CGA Form'!M114), NA(),ROUND( 'AMD CGA Form'!M114,2))</f>
        <v>#N/A</v>
      </c>
      <c r="O23" t="e">
        <f>IF(ISBLANK('AMD CGA Form'!N114), NA(), ROUND('AMD CGA Form'!N114,2))</f>
        <v>#N/A</v>
      </c>
      <c r="P23" t="str">
        <f>IF(ISBLANK('AMD CGA Form'!O114), NA(), 'AMD CGA Form'!O114)</f>
        <v>&lt;Choose One&gt;</v>
      </c>
      <c r="Q23" t="str">
        <f>IF(ISBLANK('AMD CGA Form'!P114), NA(), 'AMD CGA Form'!P114)</f>
        <v>&lt;Choose One&gt;</v>
      </c>
      <c r="R23" s="185" t="e">
        <f>IF(ISBLANK('AMD CGA Form'!Q114), NA(), 'AMD CGA Form'!Q114)</f>
        <v>#N/A</v>
      </c>
    </row>
    <row r="24" spans="1:18" x14ac:dyDescent="0.25">
      <c r="A24">
        <v>4</v>
      </c>
      <c r="B24" s="66" t="s">
        <v>192</v>
      </c>
      <c r="C24" t="s">
        <v>141</v>
      </c>
      <c r="D24" t="e">
        <f t="array" ref="D24">IF(ISBLANK('AMD CGA Form'!C115),NA(), 'AMD CGA Form'!C115)</f>
        <v>#N/A</v>
      </c>
      <c r="E24" t="e">
        <f t="array" ref="E24">IF(ISBLANK('AMD CGA Form'!D115),NA(), 'AMD CGA Form'!D115)</f>
        <v>#N/A</v>
      </c>
      <c r="F24" t="str">
        <f t="array" ref="F24">IF(ISBLANK('AMD CGA Form'!E115),NA(), 'AMD CGA Form'!E115)</f>
        <v>&lt;Choose One&gt;</v>
      </c>
      <c r="G24" s="189" t="e">
        <f t="array" ref="G24">IF(ISBLANK('AMD CGA Form'!F115),NA(), 'AMD CGA Form'!F115)</f>
        <v>#N/A</v>
      </c>
      <c r="H24" t="e">
        <f t="array" ref="H24">IF(ISBLANK('AMD CGA Form'!G115),NA(), 'AMD CGA Form'!G115)</f>
        <v>#N/A</v>
      </c>
      <c r="I24" s="78" t="e">
        <f t="array" ref="I24">IF(ISBLANK('AMD CGA Form'!H115),NA(), 'AMD CGA Form'!H115)</f>
        <v>#N/A</v>
      </c>
      <c r="J24" s="78" t="e">
        <f t="array" ref="J24">IF(ISBLANK('AMD CGA Form'!I115),NA(), 'AMD CGA Form'!I115)</f>
        <v>#N/A</v>
      </c>
      <c r="K24" t="e">
        <f>IF(ISBLANK('AMD CGA Form'!J115), NA(), 'AMD CGA Form'!J115)</f>
        <v>#N/A</v>
      </c>
      <c r="L24" t="e">
        <f>IF(ISBLANK('AMD CGA Form'!K115), NA(), 'AMD CGA Form'!K115)</f>
        <v>#N/A</v>
      </c>
      <c r="M24" t="e">
        <f>IF(ISBLANK('AMD CGA Form'!L115), NA(), 'AMD CGA Form'!L115)</f>
        <v>#N/A</v>
      </c>
      <c r="N24" t="e">
        <f>IF(ISBLANK('AMD CGA Form'!M115), NA(), ROUND('AMD CGA Form'!M115,2))</f>
        <v>#N/A</v>
      </c>
      <c r="O24" t="e">
        <f>IF(ISBLANK('AMD CGA Form'!N115), NA(), ROUND('AMD CGA Form'!N115,2))</f>
        <v>#N/A</v>
      </c>
      <c r="P24" t="str">
        <f>IF(ISBLANK('AMD CGA Form'!O115), NA(), 'AMD CGA Form'!O115)</f>
        <v>&lt;Choose One&gt;</v>
      </c>
      <c r="Q24" t="str">
        <f>IF(ISBLANK('AMD CGA Form'!P115), NA(), 'AMD CGA Form'!P115)</f>
        <v>&lt;Choose One&gt;</v>
      </c>
      <c r="R24" s="185" t="e">
        <f>IF(ISBLANK('AMD CGA Form'!Q115), NA(), 'AMD CGA Form'!Q115)</f>
        <v>#N/A</v>
      </c>
    </row>
    <row r="25" spans="1:18" x14ac:dyDescent="0.25">
      <c r="A25">
        <v>4</v>
      </c>
      <c r="B25" s="66" t="s">
        <v>192</v>
      </c>
      <c r="C25" t="s">
        <v>142</v>
      </c>
      <c r="D25" t="e">
        <f t="array" ref="D25">IF(ISBLANK('AMD CGA Form'!C116),NA(), 'AMD CGA Form'!C116)</f>
        <v>#N/A</v>
      </c>
      <c r="E25" t="e">
        <f t="array" ref="E25">IF(ISBLANK('AMD CGA Form'!D116),NA(), 'AMD CGA Form'!D116)</f>
        <v>#N/A</v>
      </c>
      <c r="F25" t="str">
        <f t="array" ref="F25">IF(ISBLANK('AMD CGA Form'!E116),NA(), 'AMD CGA Form'!E116)</f>
        <v>&lt;Choose One&gt;</v>
      </c>
      <c r="G25" s="189" t="e">
        <f t="array" ref="G25">IF(ISBLANK('AMD CGA Form'!F116),NA(), 'AMD CGA Form'!F116)</f>
        <v>#N/A</v>
      </c>
      <c r="H25" t="e">
        <f t="array" ref="H25">IF(ISBLANK('AMD CGA Form'!G116),NA(), 'AMD CGA Form'!G116)</f>
        <v>#N/A</v>
      </c>
      <c r="I25" s="78" t="e">
        <f t="array" ref="I25">IF(ISBLANK('AMD CGA Form'!H116),NA(), 'AMD CGA Form'!H116)</f>
        <v>#N/A</v>
      </c>
      <c r="J25" s="78" t="e">
        <f t="array" ref="J25">IF(ISBLANK('AMD CGA Form'!I116),NA(), 'AMD CGA Form'!I116)</f>
        <v>#N/A</v>
      </c>
      <c r="K25" t="e">
        <f>IF(ISBLANK('AMD CGA Form'!J116), NA(), 'AMD CGA Form'!J116)</f>
        <v>#N/A</v>
      </c>
      <c r="L25" t="e">
        <f>IF(ISBLANK('AMD CGA Form'!K116), NA(), 'AMD CGA Form'!K116)</f>
        <v>#N/A</v>
      </c>
      <c r="M25" t="e">
        <f>IF(ISBLANK('AMD CGA Form'!L116), NA(), 'AMD CGA Form'!L116)</f>
        <v>#N/A</v>
      </c>
      <c r="N25" t="e">
        <f>IF(ISBLANK('AMD CGA Form'!M116), NA(),ROUND( 'AMD CGA Form'!M116,2))</f>
        <v>#N/A</v>
      </c>
      <c r="O25" t="e">
        <f>IF(ISBLANK('AMD CGA Form'!N116), NA(),ROUND('AMD CGA Form'!N116,2))</f>
        <v>#N/A</v>
      </c>
      <c r="P25" t="str">
        <f>IF(ISBLANK('AMD CGA Form'!O116), NA(), 'AMD CGA Form'!O116)</f>
        <v>&lt;Choose One&gt;</v>
      </c>
      <c r="Q25" t="str">
        <f>IF(ISBLANK('AMD CGA Form'!P116), NA(), 'AMD CGA Form'!P116)</f>
        <v>&lt;Choose One&gt;</v>
      </c>
      <c r="R25" s="185" t="e">
        <f>IF(ISBLANK('AMD CGA Form'!Q116), NA(), 'AMD CGA Form'!Q116)</f>
        <v>#N/A</v>
      </c>
    </row>
    <row r="26" spans="1:18" x14ac:dyDescent="0.25">
      <c r="A26">
        <v>5</v>
      </c>
      <c r="B26" t="s">
        <v>191</v>
      </c>
      <c r="C26" t="s">
        <v>140</v>
      </c>
      <c r="D26" t="e">
        <f>IF(ISBLANK('AMD CGA Form'!C138),NA(), 'AMD CGA Form'!C138)</f>
        <v>#N/A</v>
      </c>
      <c r="E26" t="e">
        <f>IF(ISBLANK('AMD CGA Form'!D138),NA(), 'AMD CGA Form'!D138)</f>
        <v>#N/A</v>
      </c>
      <c r="F26" t="str">
        <f>IF(ISBLANK('AMD CGA Form'!E138),NA(), 'AMD CGA Form'!E138)</f>
        <v>&lt;Choose One&gt;</v>
      </c>
      <c r="G26" s="189" t="e">
        <f>IF(ISBLANK('AMD CGA Form'!F138),NA(), 'AMD CGA Form'!F138)</f>
        <v>#N/A</v>
      </c>
      <c r="H26" t="e">
        <f>IF(ISBLANK('AMD CGA Form'!G138),NA(), 'AMD CGA Form'!G138)</f>
        <v>#N/A</v>
      </c>
      <c r="I26" s="78" t="e">
        <f>IF(ISBLANK('AMD CGA Form'!H138),NA(), 'AMD CGA Form'!H138)</f>
        <v>#N/A</v>
      </c>
      <c r="J26" s="78" t="e">
        <f>IF(ISBLANK('AMD CGA Form'!I138),NA(), 'AMD CGA Form'!I138)</f>
        <v>#N/A</v>
      </c>
      <c r="K26" t="e">
        <f>IF(ISBLANK('AMD CGA Form'!J138), NA(), 'AMD CGA Form'!J138)</f>
        <v>#N/A</v>
      </c>
      <c r="L26" t="e">
        <f>IF(ISBLANK('AMD CGA Form'!K138), NA(), 'AMD CGA Form'!K138)</f>
        <v>#N/A</v>
      </c>
      <c r="M26" t="e">
        <f>IF(ISBLANK('AMD CGA Form'!L138), NA(), 'AMD CGA Form'!L138)</f>
        <v>#N/A</v>
      </c>
      <c r="N26" t="e">
        <f>IF(ISBLANK('AMD CGA Form'!M138), NA(),ROUND( 'AMD CGA Form'!M138,2))</f>
        <v>#N/A</v>
      </c>
      <c r="O26" t="e">
        <f>IF(ISBLANK('AMD CGA Form'!N138), NA(), ROUND('AMD CGA Form'!N138,2))</f>
        <v>#N/A</v>
      </c>
      <c r="P26" t="str">
        <f>IF(ISBLANK('AMD CGA Form'!O138), NA(), 'AMD CGA Form'!O138)</f>
        <v>&lt;Choose One&gt;</v>
      </c>
      <c r="Q26" t="str">
        <f>IF(ISBLANK('AMD CGA Form'!P138), NA(), 'AMD CGA Form'!P138)</f>
        <v>&lt;Choose One&gt;</v>
      </c>
      <c r="R26" s="185" t="e">
        <f>IF(ISBLANK('AMD CGA Form'!Q138), NA(), 'AMD CGA Form'!Q138)</f>
        <v>#N/A</v>
      </c>
    </row>
    <row r="27" spans="1:18" x14ac:dyDescent="0.25">
      <c r="A27">
        <v>5</v>
      </c>
      <c r="B27" t="s">
        <v>191</v>
      </c>
      <c r="C27" t="s">
        <v>141</v>
      </c>
      <c r="D27" t="e">
        <f>IF(ISBLANK('AMD CGA Form'!C139),NA(), 'AMD CGA Form'!C139)</f>
        <v>#N/A</v>
      </c>
      <c r="E27" t="e">
        <f>IF(ISBLANK('AMD CGA Form'!D139),NA(), 'AMD CGA Form'!D139)</f>
        <v>#N/A</v>
      </c>
      <c r="F27" t="str">
        <f>IF(ISBLANK('AMD CGA Form'!E139),NA(), 'AMD CGA Form'!E139)</f>
        <v>&lt;Choose One&gt;</v>
      </c>
      <c r="G27" s="189" t="e">
        <f>IF(ISBLANK('AMD CGA Form'!F139),NA(), 'AMD CGA Form'!F139)</f>
        <v>#N/A</v>
      </c>
      <c r="H27" t="e">
        <f>IF(ISBLANK('AMD CGA Form'!G139),NA(), 'AMD CGA Form'!G139)</f>
        <v>#N/A</v>
      </c>
      <c r="I27" s="78" t="e">
        <f>IF(ISBLANK('AMD CGA Form'!H139),NA(), 'AMD CGA Form'!H139)</f>
        <v>#N/A</v>
      </c>
      <c r="J27" s="78" t="e">
        <f>IF(ISBLANK('AMD CGA Form'!I139),NA(), 'AMD CGA Form'!I139)</f>
        <v>#N/A</v>
      </c>
      <c r="K27" t="e">
        <f>IF(ISBLANK('AMD CGA Form'!J139), NA(), 'AMD CGA Form'!J139)</f>
        <v>#N/A</v>
      </c>
      <c r="L27" t="e">
        <f>IF(ISBLANK('AMD CGA Form'!K139), NA(), 'AMD CGA Form'!K139)</f>
        <v>#N/A</v>
      </c>
      <c r="M27" t="e">
        <f>IF(ISBLANK('AMD CGA Form'!L139), NA(), 'AMD CGA Form'!L139)</f>
        <v>#N/A</v>
      </c>
      <c r="N27" t="e">
        <f>IF(ISBLANK('AMD CGA Form'!M139), NA(), ROUND('AMD CGA Form'!M139,2))</f>
        <v>#N/A</v>
      </c>
      <c r="O27" t="e">
        <f>IF(ISBLANK('AMD CGA Form'!N139), NA(), ROUND('AMD CGA Form'!N139,2))</f>
        <v>#N/A</v>
      </c>
      <c r="P27" t="str">
        <f>IF(ISBLANK('AMD CGA Form'!O139), NA(), 'AMD CGA Form'!O139)</f>
        <v>&lt;Choose One&gt;</v>
      </c>
      <c r="Q27" t="str">
        <f>IF(ISBLANK('AMD CGA Form'!P139), NA(), 'AMD CGA Form'!P139)</f>
        <v>&lt;Choose One&gt;</v>
      </c>
      <c r="R27" s="185" t="e">
        <f>IF(ISBLANK('AMD CGA Form'!Q139), NA(), 'AMD CGA Form'!Q139)</f>
        <v>#N/A</v>
      </c>
    </row>
    <row r="28" spans="1:18" x14ac:dyDescent="0.25">
      <c r="A28">
        <v>5</v>
      </c>
      <c r="B28" t="s">
        <v>191</v>
      </c>
      <c r="C28" t="s">
        <v>142</v>
      </c>
      <c r="D28" t="e">
        <f>IF(ISBLANK('AMD CGA Form'!C140),NA(), 'AMD CGA Form'!C140)</f>
        <v>#N/A</v>
      </c>
      <c r="E28" t="e">
        <f>IF(ISBLANK('AMD CGA Form'!D140),NA(), 'AMD CGA Form'!D140)</f>
        <v>#N/A</v>
      </c>
      <c r="F28" t="str">
        <f>IF(ISBLANK('AMD CGA Form'!E140),NA(), 'AMD CGA Form'!E140)</f>
        <v>&lt;Choose One&gt;</v>
      </c>
      <c r="G28" s="189" t="e">
        <f>IF(ISBLANK('AMD CGA Form'!F140),NA(), 'AMD CGA Form'!F140)</f>
        <v>#N/A</v>
      </c>
      <c r="H28" t="e">
        <f>IF(ISBLANK('AMD CGA Form'!G140),NA(), 'AMD CGA Form'!G140)</f>
        <v>#N/A</v>
      </c>
      <c r="I28" s="78" t="e">
        <f>IF(ISBLANK('AMD CGA Form'!H140),NA(), 'AMD CGA Form'!H140)</f>
        <v>#N/A</v>
      </c>
      <c r="J28" s="78" t="e">
        <f>IF(ISBLANK('AMD CGA Form'!I140),NA(), 'AMD CGA Form'!I140)</f>
        <v>#N/A</v>
      </c>
      <c r="K28" t="e">
        <f>IF(ISBLANK('AMD CGA Form'!J140), NA(), 'AMD CGA Form'!J140)</f>
        <v>#N/A</v>
      </c>
      <c r="L28" t="e">
        <f>IF(ISBLANK('AMD CGA Form'!K140), NA(), 'AMD CGA Form'!K140)</f>
        <v>#N/A</v>
      </c>
      <c r="M28" t="e">
        <f>IF(ISBLANK('AMD CGA Form'!L140), NA(), 'AMD CGA Form'!L140)</f>
        <v>#N/A</v>
      </c>
      <c r="N28" t="e">
        <f>IF(ISBLANK('AMD CGA Form'!M140), NA(), ROUND('AMD CGA Form'!M140,2))</f>
        <v>#N/A</v>
      </c>
      <c r="O28" t="e">
        <f>IF(ISBLANK('AMD CGA Form'!N140), NA(),ROUND( 'AMD CGA Form'!N140,2))</f>
        <v>#N/A</v>
      </c>
      <c r="P28" t="str">
        <f>IF(ISBLANK('AMD CGA Form'!O140), NA(), 'AMD CGA Form'!O140)</f>
        <v>&lt;Choose One&gt;</v>
      </c>
      <c r="Q28" t="str">
        <f>IF(ISBLANK('AMD CGA Form'!P140), NA(), 'AMD CGA Form'!P140)</f>
        <v>&lt;Choose One&gt;</v>
      </c>
      <c r="R28" s="185" t="e">
        <f>IF(ISBLANK('AMD CGA Form'!Q140), NA(), 'AMD CGA Form'!Q140)</f>
        <v>#N/A</v>
      </c>
    </row>
    <row r="29" spans="1:18" x14ac:dyDescent="0.25">
      <c r="A29">
        <v>5</v>
      </c>
      <c r="B29" s="66" t="s">
        <v>192</v>
      </c>
      <c r="C29" t="s">
        <v>140</v>
      </c>
      <c r="D29" t="e">
        <f t="array" ref="D29">IF(ISBLANK('AMD CGA Form'!C141),NA(), 'AMD CGA Form'!C141)</f>
        <v>#N/A</v>
      </c>
      <c r="E29" t="e">
        <f t="array" ref="E29">IF(ISBLANK('AMD CGA Form'!D141),NA(), 'AMD CGA Form'!D141)</f>
        <v>#N/A</v>
      </c>
      <c r="F29" t="str">
        <f t="array" ref="F29">IF(ISBLANK('AMD CGA Form'!E141),NA(), 'AMD CGA Form'!E141)</f>
        <v>&lt;Choose One&gt;</v>
      </c>
      <c r="G29" s="189" t="e">
        <f t="array" ref="G29">IF(ISBLANK('AMD CGA Form'!F141),NA(), 'AMD CGA Form'!F141)</f>
        <v>#N/A</v>
      </c>
      <c r="H29" t="e">
        <f t="array" ref="H29">IF(ISBLANK('AMD CGA Form'!G141),NA(), 'AMD CGA Form'!G141)</f>
        <v>#N/A</v>
      </c>
      <c r="I29" s="78" t="e">
        <f t="array" ref="I29">IF(ISBLANK('AMD CGA Form'!H141),NA(), 'AMD CGA Form'!H141)</f>
        <v>#N/A</v>
      </c>
      <c r="J29" s="78" t="e">
        <f t="array" ref="J29">IF(ISBLANK('AMD CGA Form'!I141),NA(), 'AMD CGA Form'!I141)</f>
        <v>#N/A</v>
      </c>
      <c r="K29" t="e">
        <f>IF(ISBLANK('AMD CGA Form'!J141), NA(), 'AMD CGA Form'!J141)</f>
        <v>#N/A</v>
      </c>
      <c r="L29" t="e">
        <f>IF(ISBLANK('AMD CGA Form'!K141), NA(), 'AMD CGA Form'!K141)</f>
        <v>#N/A</v>
      </c>
      <c r="M29" t="e">
        <f>IF(ISBLANK('AMD CGA Form'!L141), NA(), 'AMD CGA Form'!L141)</f>
        <v>#N/A</v>
      </c>
      <c r="N29" t="e">
        <f>IF(ISBLANK('AMD CGA Form'!M141), NA(), ROUND('AMD CGA Form'!M141,2))</f>
        <v>#N/A</v>
      </c>
      <c r="O29" t="e">
        <f>IF(ISBLANK('AMD CGA Form'!N141), NA(), ROUND('AMD CGA Form'!N141,2))</f>
        <v>#N/A</v>
      </c>
      <c r="P29" t="str">
        <f>IF(ISBLANK('AMD CGA Form'!O141), NA(), 'AMD CGA Form'!O141)</f>
        <v>&lt;Choose One&gt;</v>
      </c>
      <c r="Q29" t="str">
        <f>IF(ISBLANK('AMD CGA Form'!P141), NA(), 'AMD CGA Form'!P141)</f>
        <v>&lt;Choose One&gt;</v>
      </c>
      <c r="R29" s="185" t="e">
        <f>IF(ISBLANK('AMD CGA Form'!Q141), NA(), 'AMD CGA Form'!Q141)</f>
        <v>#N/A</v>
      </c>
    </row>
    <row r="30" spans="1:18" x14ac:dyDescent="0.25">
      <c r="A30">
        <v>5</v>
      </c>
      <c r="B30" s="66" t="s">
        <v>192</v>
      </c>
      <c r="C30" t="s">
        <v>141</v>
      </c>
      <c r="D30" t="e">
        <f t="array" ref="D30">IF(ISBLANK('AMD CGA Form'!C142),NA(), 'AMD CGA Form'!C142)</f>
        <v>#N/A</v>
      </c>
      <c r="E30" t="e">
        <f t="array" ref="E30">IF(ISBLANK('AMD CGA Form'!D142),NA(), 'AMD CGA Form'!D142)</f>
        <v>#N/A</v>
      </c>
      <c r="F30" t="str">
        <f t="array" ref="F30">IF(ISBLANK('AMD CGA Form'!E142),NA(), 'AMD CGA Form'!E142)</f>
        <v>&lt;Choose One&gt;</v>
      </c>
      <c r="G30" s="189" t="e">
        <f t="array" ref="G30">IF(ISBLANK('AMD CGA Form'!F142),NA(), 'AMD CGA Form'!F142)</f>
        <v>#N/A</v>
      </c>
      <c r="H30" t="e">
        <f t="array" ref="H30">IF(ISBLANK('AMD CGA Form'!G142),NA(), 'AMD CGA Form'!G142)</f>
        <v>#N/A</v>
      </c>
      <c r="I30" s="78" t="e">
        <f t="array" ref="I30">IF(ISBLANK('AMD CGA Form'!H142),NA(), 'AMD CGA Form'!H142)</f>
        <v>#N/A</v>
      </c>
      <c r="J30" s="78" t="e">
        <f t="array" ref="J30">IF(ISBLANK('AMD CGA Form'!I142),NA(), 'AMD CGA Form'!I142)</f>
        <v>#N/A</v>
      </c>
      <c r="K30" t="e">
        <f>IF(ISBLANK('AMD CGA Form'!J142), NA(), 'AMD CGA Form'!J142)</f>
        <v>#N/A</v>
      </c>
      <c r="L30" t="e">
        <f>IF(ISBLANK('AMD CGA Form'!K142), NA(), 'AMD CGA Form'!K142)</f>
        <v>#N/A</v>
      </c>
      <c r="M30" t="e">
        <f>IF(ISBLANK('AMD CGA Form'!L142), NA(), 'AMD CGA Form'!L142)</f>
        <v>#N/A</v>
      </c>
      <c r="N30" t="e">
        <f>IF(ISBLANK('AMD CGA Form'!M142), NA(),ROUND( 'AMD CGA Form'!M142,2))</f>
        <v>#N/A</v>
      </c>
      <c r="O30" t="e">
        <f>IF(ISBLANK('AMD CGA Form'!N142), NA(),ROUND( 'AMD CGA Form'!N142,2))</f>
        <v>#N/A</v>
      </c>
      <c r="P30" t="str">
        <f>IF(ISBLANK('AMD CGA Form'!O142), NA(), 'AMD CGA Form'!O142)</f>
        <v>&lt;Choose One&gt;</v>
      </c>
      <c r="Q30" t="str">
        <f>IF(ISBLANK('AMD CGA Form'!P142), NA(), 'AMD CGA Form'!P142)</f>
        <v>&lt;Choose One&gt;</v>
      </c>
      <c r="R30" s="185" t="e">
        <f>IF(ISBLANK('AMD CGA Form'!Q142), NA(), 'AMD CGA Form'!Q142)</f>
        <v>#N/A</v>
      </c>
    </row>
    <row r="31" spans="1:18" x14ac:dyDescent="0.25">
      <c r="A31">
        <v>5</v>
      </c>
      <c r="B31" s="66" t="s">
        <v>192</v>
      </c>
      <c r="C31" t="s">
        <v>142</v>
      </c>
      <c r="D31" t="e">
        <f t="array" ref="D31">IF(ISBLANK('AMD CGA Form'!C143),NA(), 'AMD CGA Form'!C143)</f>
        <v>#N/A</v>
      </c>
      <c r="E31" t="e">
        <f t="array" ref="E31">IF(ISBLANK('AMD CGA Form'!D143),NA(), 'AMD CGA Form'!D143)</f>
        <v>#N/A</v>
      </c>
      <c r="F31" t="str">
        <f t="array" ref="F31">IF(ISBLANK('AMD CGA Form'!E143),NA(), 'AMD CGA Form'!E143)</f>
        <v>&lt;Choose One&gt;</v>
      </c>
      <c r="G31" s="189" t="e">
        <f t="array" ref="G31">IF(ISBLANK('AMD CGA Form'!F143),NA(), 'AMD CGA Form'!F143)</f>
        <v>#N/A</v>
      </c>
      <c r="H31" t="e">
        <f t="array" ref="H31">IF(ISBLANK('AMD CGA Form'!G143),NA(), 'AMD CGA Form'!G143)</f>
        <v>#N/A</v>
      </c>
      <c r="I31" s="78" t="e">
        <f t="array" ref="I31">IF(ISBLANK('AMD CGA Form'!H143),NA(), 'AMD CGA Form'!H143)</f>
        <v>#N/A</v>
      </c>
      <c r="J31" s="78" t="e">
        <f t="array" ref="J31">IF(ISBLANK('AMD CGA Form'!I143),NA(), 'AMD CGA Form'!I143)</f>
        <v>#N/A</v>
      </c>
      <c r="K31" t="e">
        <f>IF(ISBLANK('AMD CGA Form'!J143), NA(), 'AMD CGA Form'!J143)</f>
        <v>#N/A</v>
      </c>
      <c r="L31" t="e">
        <f>IF(ISBLANK('AMD CGA Form'!K143), NA(), 'AMD CGA Form'!K143)</f>
        <v>#N/A</v>
      </c>
      <c r="M31" t="e">
        <f>IF(ISBLANK('AMD CGA Form'!L143), NA(), 'AMD CGA Form'!L143)</f>
        <v>#N/A</v>
      </c>
      <c r="N31" t="e">
        <f>IF(ISBLANK('AMD CGA Form'!M143), NA(), ROUND('AMD CGA Form'!M143,2))</f>
        <v>#N/A</v>
      </c>
      <c r="O31" t="e">
        <f>IF(ISBLANK('AMD CGA Form'!N143), NA(),ROUND('AMD CGA Form'!N143,2))</f>
        <v>#N/A</v>
      </c>
      <c r="P31" t="str">
        <f>IF(ISBLANK('AMD CGA Form'!O143), NA(), 'AMD CGA Form'!O143)</f>
        <v>&lt;Choose One&gt;</v>
      </c>
      <c r="Q31" t="str">
        <f>IF(ISBLANK('AMD CGA Form'!P143), NA(), 'AMD CGA Form'!P143)</f>
        <v>&lt;Choose One&gt;</v>
      </c>
      <c r="R31" s="185" t="e">
        <f>IF(ISBLANK('AMD CGA Form'!Q143), NA(), 'AMD CGA Form'!Q143)</f>
        <v>#N/A</v>
      </c>
    </row>
    <row r="32" spans="1:18" x14ac:dyDescent="0.25">
      <c r="A32">
        <v>6</v>
      </c>
      <c r="B32" t="s">
        <v>191</v>
      </c>
      <c r="C32" t="s">
        <v>140</v>
      </c>
      <c r="D32" t="e">
        <f t="array" ref="D32">IF(ISBLANK('AMD CGA Form'!C165),NA(), 'AMD CGA Form'!C165)</f>
        <v>#N/A</v>
      </c>
      <c r="E32" t="e">
        <f t="array" ref="E32">IF(ISBLANK('AMD CGA Form'!D165),NA(), 'AMD CGA Form'!D165)</f>
        <v>#N/A</v>
      </c>
      <c r="F32" t="str">
        <f t="array" ref="F32">IF(ISBLANK('AMD CGA Form'!E165),NA(), 'AMD CGA Form'!E165)</f>
        <v>&lt;Choose One&gt;</v>
      </c>
      <c r="G32" s="189" t="e">
        <f t="array" ref="G32">IF(ISBLANK('AMD CGA Form'!F165),NA(), 'AMD CGA Form'!F165)</f>
        <v>#N/A</v>
      </c>
      <c r="H32" t="e">
        <f t="array" ref="H32">IF(ISBLANK('AMD CGA Form'!G165),NA(), 'AMD CGA Form'!G165)</f>
        <v>#N/A</v>
      </c>
      <c r="I32" s="78" t="e">
        <f t="array" ref="I32">IF(ISBLANK('AMD CGA Form'!H165),NA(), 'AMD CGA Form'!H165)</f>
        <v>#N/A</v>
      </c>
      <c r="J32" s="78" t="e">
        <f t="array" ref="J32">IF(ISBLANK('AMD CGA Form'!I165),NA(), 'AMD CGA Form'!I165)</f>
        <v>#N/A</v>
      </c>
      <c r="K32" t="e">
        <f>IF(ISBLANK('AMD CGA Form'!J165), NA(), 'AMD CGA Form'!J165)</f>
        <v>#N/A</v>
      </c>
      <c r="L32" t="e">
        <f>IF(ISBLANK('AMD CGA Form'!K165), NA(), 'AMD CGA Form'!K165)</f>
        <v>#N/A</v>
      </c>
      <c r="M32" t="e">
        <f>IF(ISBLANK('AMD CGA Form'!L165), NA(), 'AMD CGA Form'!L165)</f>
        <v>#N/A</v>
      </c>
      <c r="N32" t="e">
        <f>IF(ISBLANK('AMD CGA Form'!M165), NA(), ROUND('AMD CGA Form'!M165,2))</f>
        <v>#N/A</v>
      </c>
      <c r="O32" t="e">
        <f>IF(ISBLANK('AMD CGA Form'!N165), NA(), ROUND('AMD CGA Form'!N165,2))</f>
        <v>#N/A</v>
      </c>
      <c r="P32" t="str">
        <f>IF(ISBLANK('AMD CGA Form'!O165), NA(), 'AMD CGA Form'!O165)</f>
        <v>&lt;Choose One&gt;</v>
      </c>
      <c r="Q32" t="str">
        <f>IF(ISBLANK('AMD CGA Form'!P165), NA(), 'AMD CGA Form'!P165)</f>
        <v>&lt;Choose One&gt;</v>
      </c>
      <c r="R32" s="185" t="e">
        <f>IF(ISBLANK('AMD CGA Form'!Q165), NA(), 'AMD CGA Form'!Q165)</f>
        <v>#N/A</v>
      </c>
    </row>
    <row r="33" spans="1:18" x14ac:dyDescent="0.25">
      <c r="A33">
        <v>6</v>
      </c>
      <c r="B33" t="s">
        <v>191</v>
      </c>
      <c r="C33" t="s">
        <v>141</v>
      </c>
      <c r="D33" t="e">
        <f t="array" ref="D33">IF(ISBLANK('AMD CGA Form'!C166),NA(), 'AMD CGA Form'!C166)</f>
        <v>#N/A</v>
      </c>
      <c r="E33" t="e">
        <f t="array" ref="E33">IF(ISBLANK('AMD CGA Form'!D166),NA(), 'AMD CGA Form'!D166)</f>
        <v>#N/A</v>
      </c>
      <c r="F33" t="str">
        <f t="array" ref="F33">IF(ISBLANK('AMD CGA Form'!E166),NA(), 'AMD CGA Form'!E166)</f>
        <v>&lt;Choose One&gt;</v>
      </c>
      <c r="G33" s="189" t="e">
        <f t="array" ref="G33">IF(ISBLANK('AMD CGA Form'!F166),NA(), 'AMD CGA Form'!F166)</f>
        <v>#N/A</v>
      </c>
      <c r="H33" t="e">
        <f t="array" ref="H33">IF(ISBLANK('AMD CGA Form'!G166),NA(), 'AMD CGA Form'!G166)</f>
        <v>#N/A</v>
      </c>
      <c r="I33" s="78" t="e">
        <f t="array" ref="I33">IF(ISBLANK('AMD CGA Form'!H166),NA(), 'AMD CGA Form'!H166)</f>
        <v>#N/A</v>
      </c>
      <c r="J33" s="78" t="e">
        <f t="array" ref="J33">IF(ISBLANK('AMD CGA Form'!I166),NA(), 'AMD CGA Form'!I166)</f>
        <v>#N/A</v>
      </c>
      <c r="K33" t="e">
        <f>IF(ISBLANK('AMD CGA Form'!J166), NA(), 'AMD CGA Form'!J166)</f>
        <v>#N/A</v>
      </c>
      <c r="L33" t="e">
        <f>IF(ISBLANK('AMD CGA Form'!K166), NA(), 'AMD CGA Form'!K166)</f>
        <v>#N/A</v>
      </c>
      <c r="M33" t="e">
        <f>IF(ISBLANK('AMD CGA Form'!L166), NA(), 'AMD CGA Form'!L166)</f>
        <v>#N/A</v>
      </c>
      <c r="N33" t="e">
        <f>IF(ISBLANK('AMD CGA Form'!M166), NA(), ROUND('AMD CGA Form'!M166,2))</f>
        <v>#N/A</v>
      </c>
      <c r="O33" t="e">
        <f>IF(ISBLANK('AMD CGA Form'!N166), NA(),ROUND( 'AMD CGA Form'!N166,2))</f>
        <v>#N/A</v>
      </c>
      <c r="P33" t="str">
        <f>IF(ISBLANK('AMD CGA Form'!O166), NA(), 'AMD CGA Form'!O166)</f>
        <v>&lt;Choose One&gt;</v>
      </c>
      <c r="Q33" t="str">
        <f>IF(ISBLANK('AMD CGA Form'!P166), NA(), 'AMD CGA Form'!P166)</f>
        <v>&lt;Choose One&gt;</v>
      </c>
      <c r="R33" s="185" t="e">
        <f>IF(ISBLANK('AMD CGA Form'!Q166), NA(), 'AMD CGA Form'!Q166)</f>
        <v>#N/A</v>
      </c>
    </row>
    <row r="34" spans="1:18" x14ac:dyDescent="0.25">
      <c r="A34">
        <v>6</v>
      </c>
      <c r="B34" t="s">
        <v>191</v>
      </c>
      <c r="C34" t="s">
        <v>142</v>
      </c>
      <c r="D34" t="e">
        <f t="array" ref="D34">IF(ISBLANK('AMD CGA Form'!C167),NA(), 'AMD CGA Form'!C167)</f>
        <v>#N/A</v>
      </c>
      <c r="E34" t="e">
        <f t="array" ref="E34">IF(ISBLANK('AMD CGA Form'!D167),NA(), 'AMD CGA Form'!D167)</f>
        <v>#N/A</v>
      </c>
      <c r="F34" t="str">
        <f t="array" ref="F34">IF(ISBLANK('AMD CGA Form'!E167),NA(), 'AMD CGA Form'!E167)</f>
        <v>&lt;Choose One&gt;</v>
      </c>
      <c r="G34" s="189" t="e">
        <f t="array" ref="G34">IF(ISBLANK('AMD CGA Form'!F167),NA(), 'AMD CGA Form'!F167)</f>
        <v>#N/A</v>
      </c>
      <c r="H34" t="e">
        <f t="array" ref="H34">IF(ISBLANK('AMD CGA Form'!G167),NA(), 'AMD CGA Form'!G167)</f>
        <v>#N/A</v>
      </c>
      <c r="I34" s="78" t="e">
        <f t="array" ref="I34">IF(ISBLANK('AMD CGA Form'!H167),NA(), 'AMD CGA Form'!H167)</f>
        <v>#N/A</v>
      </c>
      <c r="J34" s="78" t="e">
        <f t="array" ref="J34">IF(ISBLANK('AMD CGA Form'!I167),NA(), 'AMD CGA Form'!I167)</f>
        <v>#N/A</v>
      </c>
      <c r="K34" t="e">
        <f>IF(ISBLANK('AMD CGA Form'!J167), NA(), 'AMD CGA Form'!J167)</f>
        <v>#N/A</v>
      </c>
      <c r="L34" t="e">
        <f>IF(ISBLANK('AMD CGA Form'!K167), NA(), 'AMD CGA Form'!K167)</f>
        <v>#N/A</v>
      </c>
      <c r="M34" t="e">
        <f>IF(ISBLANK('AMD CGA Form'!L167), NA(), 'AMD CGA Form'!L167)</f>
        <v>#N/A</v>
      </c>
      <c r="N34" t="e">
        <f>IF(ISBLANK('AMD CGA Form'!M167), NA(), ROUND('AMD CGA Form'!M167,2))</f>
        <v>#N/A</v>
      </c>
      <c r="O34" t="e">
        <f>IF(ISBLANK('AMD CGA Form'!N167), NA(), ROUND('AMD CGA Form'!N167,2))</f>
        <v>#N/A</v>
      </c>
      <c r="P34" t="str">
        <f>IF(ISBLANK('AMD CGA Form'!O167), NA(), 'AMD CGA Form'!O167)</f>
        <v>&lt;Choose One&gt;</v>
      </c>
      <c r="Q34" t="str">
        <f>IF(ISBLANK('AMD CGA Form'!P167), NA(), 'AMD CGA Form'!P167)</f>
        <v>&lt;Choose One&gt;</v>
      </c>
      <c r="R34" s="185" t="e">
        <f>IF(ISBLANK('AMD CGA Form'!Q167), NA(), 'AMD CGA Form'!Q167)</f>
        <v>#N/A</v>
      </c>
    </row>
    <row r="35" spans="1:18" x14ac:dyDescent="0.25">
      <c r="A35">
        <v>6</v>
      </c>
      <c r="B35" s="66" t="s">
        <v>192</v>
      </c>
      <c r="C35" t="s">
        <v>140</v>
      </c>
      <c r="D35" t="e">
        <f t="array" ref="D35">IF(ISBLANK('AMD CGA Form'!C168),NA(), 'AMD CGA Form'!C168)</f>
        <v>#N/A</v>
      </c>
      <c r="E35" t="e">
        <f t="array" ref="E35">IF(ISBLANK('AMD CGA Form'!D168),NA(), 'AMD CGA Form'!D168)</f>
        <v>#N/A</v>
      </c>
      <c r="F35" t="str">
        <f t="array" ref="F35">IF(ISBLANK('AMD CGA Form'!E168),NA(), 'AMD CGA Form'!E168)</f>
        <v>&lt;Choose One&gt;</v>
      </c>
      <c r="G35" s="189" t="e">
        <f t="array" ref="G35">IF(ISBLANK('AMD CGA Form'!F168),NA(), 'AMD CGA Form'!F168)</f>
        <v>#N/A</v>
      </c>
      <c r="H35" t="e">
        <f t="array" ref="H35">IF(ISBLANK('AMD CGA Form'!G168),NA(), 'AMD CGA Form'!G168)</f>
        <v>#N/A</v>
      </c>
      <c r="I35" s="78" t="e">
        <f t="array" ref="I35">IF(ISBLANK('AMD CGA Form'!H168),NA(), 'AMD CGA Form'!H168)</f>
        <v>#N/A</v>
      </c>
      <c r="J35" s="78" t="e">
        <f t="array" ref="J35">IF(ISBLANK('AMD CGA Form'!I168),NA(), 'AMD CGA Form'!I168)</f>
        <v>#N/A</v>
      </c>
      <c r="K35" t="e">
        <f>IF(ISBLANK('AMD CGA Form'!J168), NA(), 'AMD CGA Form'!J168)</f>
        <v>#N/A</v>
      </c>
      <c r="L35" t="e">
        <f>IF(ISBLANK('AMD CGA Form'!K168), NA(), 'AMD CGA Form'!K168)</f>
        <v>#N/A</v>
      </c>
      <c r="M35" t="e">
        <f>IF(ISBLANK('AMD CGA Form'!L168), NA(), 'AMD CGA Form'!L168)</f>
        <v>#N/A</v>
      </c>
      <c r="N35" t="e">
        <f>IF(ISBLANK('AMD CGA Form'!M168), NA(), ROUND('AMD CGA Form'!M168,2))</f>
        <v>#N/A</v>
      </c>
      <c r="O35" t="e">
        <f>IF(ISBLANK('AMD CGA Form'!N168), NA(),ROUND( 'AMD CGA Form'!N168,2))</f>
        <v>#N/A</v>
      </c>
      <c r="P35" t="str">
        <f>IF(ISBLANK('AMD CGA Form'!O168), NA(), 'AMD CGA Form'!O168)</f>
        <v>&lt;Choose One&gt;</v>
      </c>
      <c r="Q35" t="str">
        <f>IF(ISBLANK('AMD CGA Form'!P168), NA(), 'AMD CGA Form'!P168)</f>
        <v>&lt;Choose One&gt;</v>
      </c>
      <c r="R35" s="185" t="e">
        <f>IF(ISBLANK('AMD CGA Form'!Q168), NA(), 'AMD CGA Form'!Q168)</f>
        <v>#N/A</v>
      </c>
    </row>
    <row r="36" spans="1:18" x14ac:dyDescent="0.25">
      <c r="A36">
        <v>6</v>
      </c>
      <c r="B36" s="66" t="s">
        <v>192</v>
      </c>
      <c r="C36" t="s">
        <v>141</v>
      </c>
      <c r="D36" t="e">
        <f t="array" ref="D36">IF(ISBLANK('AMD CGA Form'!C169),NA(), 'AMD CGA Form'!C169)</f>
        <v>#N/A</v>
      </c>
      <c r="E36" t="e">
        <f t="array" ref="E36">IF(ISBLANK('AMD CGA Form'!D169),NA(), 'AMD CGA Form'!D169)</f>
        <v>#N/A</v>
      </c>
      <c r="F36" t="str">
        <f t="array" ref="F36">IF(ISBLANK('AMD CGA Form'!E169),NA(), 'AMD CGA Form'!E169)</f>
        <v>&lt;Choose One&gt;</v>
      </c>
      <c r="G36" s="189" t="e">
        <f t="array" ref="G36">IF(ISBLANK('AMD CGA Form'!F169),NA(), 'AMD CGA Form'!F169)</f>
        <v>#N/A</v>
      </c>
      <c r="H36" t="e">
        <f t="array" ref="H36">IF(ISBLANK('AMD CGA Form'!G169),NA(), 'AMD CGA Form'!G169)</f>
        <v>#N/A</v>
      </c>
      <c r="I36" s="78" t="e">
        <f t="array" ref="I36">IF(ISBLANK('AMD CGA Form'!H169),NA(), 'AMD CGA Form'!H169)</f>
        <v>#N/A</v>
      </c>
      <c r="J36" s="78" t="e">
        <f t="array" ref="J36">IF(ISBLANK('AMD CGA Form'!I169),NA(), 'AMD CGA Form'!I169)</f>
        <v>#N/A</v>
      </c>
      <c r="K36" t="e">
        <f>IF(ISBLANK('AMD CGA Form'!J169), NA(), 'AMD CGA Form'!J169)</f>
        <v>#N/A</v>
      </c>
      <c r="L36" t="e">
        <f>IF(ISBLANK('AMD CGA Form'!K169), NA(), 'AMD CGA Form'!K169)</f>
        <v>#N/A</v>
      </c>
      <c r="M36" t="e">
        <f>IF(ISBLANK('AMD CGA Form'!L169), NA(), 'AMD CGA Form'!L169)</f>
        <v>#N/A</v>
      </c>
      <c r="N36" t="e">
        <f>IF(ISBLANK('AMD CGA Form'!M169), NA(), ROUND('AMD CGA Form'!M169,2))</f>
        <v>#N/A</v>
      </c>
      <c r="O36" t="e">
        <f>IF(ISBLANK('AMD CGA Form'!N169), NA(),ROUND( 'AMD CGA Form'!N169,2))</f>
        <v>#N/A</v>
      </c>
      <c r="P36" t="str">
        <f>IF(ISBLANK('AMD CGA Form'!O169), NA(), 'AMD CGA Form'!O169)</f>
        <v>&lt;Choose One&gt;</v>
      </c>
      <c r="Q36" t="str">
        <f>IF(ISBLANK('AMD CGA Form'!P169), NA(), 'AMD CGA Form'!P169)</f>
        <v>&lt;Choose One&gt;</v>
      </c>
      <c r="R36" s="185" t="e">
        <f>IF(ISBLANK('AMD CGA Form'!Q169), NA(), 'AMD CGA Form'!Q169)</f>
        <v>#N/A</v>
      </c>
    </row>
    <row r="37" spans="1:18" x14ac:dyDescent="0.25">
      <c r="A37">
        <v>6</v>
      </c>
      <c r="B37" s="66" t="s">
        <v>192</v>
      </c>
      <c r="C37" t="s">
        <v>142</v>
      </c>
      <c r="D37" t="e">
        <f t="array" ref="D37">IF(ISBLANK('AMD CGA Form'!C170),NA(), 'AMD CGA Form'!C170)</f>
        <v>#N/A</v>
      </c>
      <c r="E37" t="e">
        <f t="array" ref="E37">IF(ISBLANK('AMD CGA Form'!D170),NA(), 'AMD CGA Form'!D170)</f>
        <v>#N/A</v>
      </c>
      <c r="F37" t="str">
        <f t="array" ref="F37">IF(ISBLANK('AMD CGA Form'!E170),NA(), 'AMD CGA Form'!E170)</f>
        <v>&lt;Choose One&gt;</v>
      </c>
      <c r="G37" s="189" t="e">
        <f t="array" ref="G37">IF(ISBLANK('AMD CGA Form'!F170),NA(), 'AMD CGA Form'!F170)</f>
        <v>#N/A</v>
      </c>
      <c r="H37" t="e">
        <f t="array" ref="H37">IF(ISBLANK('AMD CGA Form'!G170),NA(), 'AMD CGA Form'!G170)</f>
        <v>#N/A</v>
      </c>
      <c r="I37" s="78" t="e">
        <f t="array" ref="I37">IF(ISBLANK('AMD CGA Form'!H170),NA(), 'AMD CGA Form'!H170)</f>
        <v>#N/A</v>
      </c>
      <c r="J37" s="78" t="e">
        <f t="array" ref="J37">IF(ISBLANK('AMD CGA Form'!I170),NA(), 'AMD CGA Form'!I170)</f>
        <v>#N/A</v>
      </c>
      <c r="K37" t="e">
        <f>IF(ISBLANK('AMD CGA Form'!J170), NA(), 'AMD CGA Form'!J170)</f>
        <v>#N/A</v>
      </c>
      <c r="L37" t="e">
        <f>IF(ISBLANK('AMD CGA Form'!K170), NA(), 'AMD CGA Form'!K170)</f>
        <v>#N/A</v>
      </c>
      <c r="M37" t="e">
        <f>IF(ISBLANK('AMD CGA Form'!L170), NA(), 'AMD CGA Form'!L170)</f>
        <v>#N/A</v>
      </c>
      <c r="N37" t="e">
        <f>IF(ISBLANK('AMD CGA Form'!M170), NA(), ROUND('AMD CGA Form'!M170,2))</f>
        <v>#N/A</v>
      </c>
      <c r="O37" t="e">
        <f>IF(ISBLANK('AMD CGA Form'!N170), NA(), ROUND('AMD CGA Form'!N170,2))</f>
        <v>#N/A</v>
      </c>
      <c r="P37" t="str">
        <f>IF(ISBLANK('AMD CGA Form'!O170), NA(), 'AMD CGA Form'!O170)</f>
        <v>&lt;Choose One&gt;</v>
      </c>
      <c r="Q37" t="str">
        <f>IF(ISBLANK('AMD CGA Form'!P170), NA(), 'AMD CGA Form'!P170)</f>
        <v>&lt;Choose One&gt;</v>
      </c>
      <c r="R37" s="185" t="e">
        <f>IF(ISBLANK('AMD CGA Form'!Q170), NA(), 'AMD CGA Form'!Q170)</f>
        <v>#N/A</v>
      </c>
    </row>
    <row r="38" spans="1:18" x14ac:dyDescent="0.25">
      <c r="A38">
        <v>7</v>
      </c>
      <c r="B38" t="s">
        <v>191</v>
      </c>
      <c r="C38" t="s">
        <v>140</v>
      </c>
      <c r="D38" t="e">
        <f t="array" ref="D38">IF(ISBLANK('AMD CGA Form'!C192),NA(), 'AMD CGA Form'!C192)</f>
        <v>#N/A</v>
      </c>
      <c r="E38" t="e">
        <f t="array" ref="E38">IF(ISBLANK('AMD CGA Form'!D192),NA(), 'AMD CGA Form'!D192)</f>
        <v>#N/A</v>
      </c>
      <c r="F38" t="str">
        <f t="array" ref="F38">IF(ISBLANK('AMD CGA Form'!E192),NA(), 'AMD CGA Form'!E192)</f>
        <v>&lt;Choose One&gt;</v>
      </c>
      <c r="G38" s="189" t="e">
        <f t="array" ref="G38">IF(ISBLANK('AMD CGA Form'!F192),NA(), 'AMD CGA Form'!F192)</f>
        <v>#N/A</v>
      </c>
      <c r="H38" t="e">
        <f t="array" ref="H38">IF(ISBLANK('AMD CGA Form'!G192),NA(), 'AMD CGA Form'!G192)</f>
        <v>#N/A</v>
      </c>
      <c r="I38" s="78" t="e">
        <f t="array" ref="I38">IF(ISBLANK('AMD CGA Form'!H192),NA(), 'AMD CGA Form'!H192)</f>
        <v>#N/A</v>
      </c>
      <c r="J38" s="78" t="e">
        <f t="array" ref="J38">IF(ISBLANK('AMD CGA Form'!I192),NA(), 'AMD CGA Form'!I192)</f>
        <v>#N/A</v>
      </c>
      <c r="K38" t="e">
        <f>IF(ISBLANK('AMD CGA Form'!J192), NA(), 'AMD CGA Form'!J192)</f>
        <v>#N/A</v>
      </c>
      <c r="L38" t="e">
        <f>IF(ISBLANK('AMD CGA Form'!K192), NA(), 'AMD CGA Form'!K192)</f>
        <v>#N/A</v>
      </c>
      <c r="M38" t="e">
        <f>IF(ISBLANK('AMD CGA Form'!L192), NA(), 'AMD CGA Form'!L192)</f>
        <v>#N/A</v>
      </c>
      <c r="N38" t="e">
        <f>IF(ISBLANK('AMD CGA Form'!M192), NA(), ROUND('AMD CGA Form'!M192,2))</f>
        <v>#N/A</v>
      </c>
      <c r="O38" t="e">
        <f>IF(ISBLANK('AMD CGA Form'!N192), NA(),ROUND( 'AMD CGA Form'!N192,2))</f>
        <v>#N/A</v>
      </c>
      <c r="P38" t="str">
        <f>IF(ISBLANK('AMD CGA Form'!O192), NA(), 'AMD CGA Form'!O192)</f>
        <v>&lt;Choose One&gt;</v>
      </c>
      <c r="Q38" t="str">
        <f>IF(ISBLANK('AMD CGA Form'!P192), NA(), 'AMD CGA Form'!P192)</f>
        <v>&lt;Choose One&gt;</v>
      </c>
      <c r="R38" s="185" t="e">
        <f>IF(ISBLANK('AMD CGA Form'!Q192), NA(), 'AMD CGA Form'!Q192)</f>
        <v>#N/A</v>
      </c>
    </row>
    <row r="39" spans="1:18" x14ac:dyDescent="0.25">
      <c r="A39">
        <v>7</v>
      </c>
      <c r="B39" t="s">
        <v>191</v>
      </c>
      <c r="C39" t="s">
        <v>141</v>
      </c>
      <c r="D39" t="e">
        <f t="array" ref="D39">IF(ISBLANK('AMD CGA Form'!C193),NA(), 'AMD CGA Form'!C193)</f>
        <v>#N/A</v>
      </c>
      <c r="E39" t="e">
        <f t="array" ref="E39">IF(ISBLANK('AMD CGA Form'!D193),NA(), 'AMD CGA Form'!D193)</f>
        <v>#N/A</v>
      </c>
      <c r="F39" t="str">
        <f t="array" ref="F39">IF(ISBLANK('AMD CGA Form'!E193),NA(), 'AMD CGA Form'!E193)</f>
        <v>&lt;Choose One&gt;</v>
      </c>
      <c r="G39" s="189" t="e">
        <f t="array" ref="G39">IF(ISBLANK('AMD CGA Form'!F193),NA(), 'AMD CGA Form'!F193)</f>
        <v>#N/A</v>
      </c>
      <c r="H39" t="e">
        <f t="array" ref="H39">IF(ISBLANK('AMD CGA Form'!G193),NA(), 'AMD CGA Form'!G193)</f>
        <v>#N/A</v>
      </c>
      <c r="I39" s="78" t="e">
        <f t="array" ref="I39">IF(ISBLANK('AMD CGA Form'!H193),NA(), 'AMD CGA Form'!H193)</f>
        <v>#N/A</v>
      </c>
      <c r="J39" s="78" t="e">
        <f t="array" ref="J39">IF(ISBLANK('AMD CGA Form'!I193),NA(), 'AMD CGA Form'!I193)</f>
        <v>#N/A</v>
      </c>
      <c r="K39" t="e">
        <f>IF(ISBLANK('AMD CGA Form'!J193), NA(), 'AMD CGA Form'!J193)</f>
        <v>#N/A</v>
      </c>
      <c r="L39" t="e">
        <f>IF(ISBLANK('AMD CGA Form'!K193), NA(), 'AMD CGA Form'!K193)</f>
        <v>#N/A</v>
      </c>
      <c r="M39" t="e">
        <f>IF(ISBLANK('AMD CGA Form'!L193), NA(), 'AMD CGA Form'!L193)</f>
        <v>#N/A</v>
      </c>
      <c r="N39" t="e">
        <f>IF(ISBLANK('AMD CGA Form'!M193), NA(), ROUND('AMD CGA Form'!M193,2))</f>
        <v>#N/A</v>
      </c>
      <c r="O39" t="e">
        <f>IF(ISBLANK('AMD CGA Form'!N193), NA(), ROUND('AMD CGA Form'!N193,2))</f>
        <v>#N/A</v>
      </c>
      <c r="P39" t="str">
        <f>IF(ISBLANK('AMD CGA Form'!O193), NA(), 'AMD CGA Form'!O193)</f>
        <v>&lt;Choose One&gt;</v>
      </c>
      <c r="Q39" t="str">
        <f>IF(ISBLANK('AMD CGA Form'!P193), NA(), 'AMD CGA Form'!P193)</f>
        <v>&lt;Choose One&gt;</v>
      </c>
      <c r="R39" s="185" t="e">
        <f>IF(ISBLANK('AMD CGA Form'!Q193), NA(), 'AMD CGA Form'!Q193)</f>
        <v>#N/A</v>
      </c>
    </row>
    <row r="40" spans="1:18" x14ac:dyDescent="0.25">
      <c r="A40">
        <v>7</v>
      </c>
      <c r="B40" t="s">
        <v>191</v>
      </c>
      <c r="C40" t="s">
        <v>142</v>
      </c>
      <c r="D40" t="e">
        <f t="array" ref="D40">IF(ISBLANK('AMD CGA Form'!C194),NA(), 'AMD CGA Form'!C194)</f>
        <v>#N/A</v>
      </c>
      <c r="E40" t="e">
        <f t="array" ref="E40">IF(ISBLANK('AMD CGA Form'!D194),NA(), 'AMD CGA Form'!D194)</f>
        <v>#N/A</v>
      </c>
      <c r="F40" t="str">
        <f t="array" ref="F40">IF(ISBLANK('AMD CGA Form'!E194),NA(), 'AMD CGA Form'!E194)</f>
        <v>&lt;Choose One&gt;</v>
      </c>
      <c r="G40" s="189" t="e">
        <f t="array" ref="G40">IF(ISBLANK('AMD CGA Form'!F194),NA(), 'AMD CGA Form'!F194)</f>
        <v>#N/A</v>
      </c>
      <c r="H40" t="e">
        <f t="array" ref="H40">IF(ISBLANK('AMD CGA Form'!G194),NA(), 'AMD CGA Form'!G194)</f>
        <v>#N/A</v>
      </c>
      <c r="I40" s="78" t="e">
        <f t="array" ref="I40">IF(ISBLANK('AMD CGA Form'!H194),NA(), 'AMD CGA Form'!H194)</f>
        <v>#N/A</v>
      </c>
      <c r="J40" s="78" t="e">
        <f t="array" ref="J40">IF(ISBLANK('AMD CGA Form'!I194),NA(), 'AMD CGA Form'!I194)</f>
        <v>#N/A</v>
      </c>
      <c r="K40" t="e">
        <f>IF(ISBLANK('AMD CGA Form'!J194), NA(), 'AMD CGA Form'!J194)</f>
        <v>#N/A</v>
      </c>
      <c r="L40" t="e">
        <f>IF(ISBLANK('AMD CGA Form'!K194), NA(), 'AMD CGA Form'!K194)</f>
        <v>#N/A</v>
      </c>
      <c r="M40" t="e">
        <f>IF(ISBLANK('AMD CGA Form'!L194), NA(), 'AMD CGA Form'!L194)</f>
        <v>#N/A</v>
      </c>
      <c r="N40" t="e">
        <f>IF(ISBLANK('AMD CGA Form'!M194), NA(), ROUND('AMD CGA Form'!M194,2))</f>
        <v>#N/A</v>
      </c>
      <c r="O40" t="e">
        <f>IF(ISBLANK('AMD CGA Form'!N194), NA(),ROUND( 'AMD CGA Form'!N194,2))</f>
        <v>#N/A</v>
      </c>
      <c r="P40" t="str">
        <f>IF(ISBLANK('AMD CGA Form'!O194), NA(), 'AMD CGA Form'!O194)</f>
        <v>&lt;Choose One&gt;</v>
      </c>
      <c r="Q40" t="str">
        <f>IF(ISBLANK('AMD CGA Form'!P194), NA(), 'AMD CGA Form'!P194)</f>
        <v>&lt;Choose One&gt;</v>
      </c>
      <c r="R40" s="185" t="e">
        <f>IF(ISBLANK('AMD CGA Form'!Q194), NA(), 'AMD CGA Form'!Q194)</f>
        <v>#N/A</v>
      </c>
    </row>
    <row r="41" spans="1:18" x14ac:dyDescent="0.25">
      <c r="A41">
        <v>7</v>
      </c>
      <c r="B41" s="66" t="s">
        <v>192</v>
      </c>
      <c r="C41" t="s">
        <v>140</v>
      </c>
      <c r="D41" t="e">
        <f t="array" ref="D41">IF(ISBLANK('AMD CGA Form'!C195),NA(), 'AMD CGA Form'!C195)</f>
        <v>#N/A</v>
      </c>
      <c r="E41" t="e">
        <f t="array" ref="E41">IF(ISBLANK('AMD CGA Form'!D195),NA(), 'AMD CGA Form'!D195)</f>
        <v>#N/A</v>
      </c>
      <c r="F41" t="str">
        <f t="array" ref="F41">IF(ISBLANK('AMD CGA Form'!E195),NA(), 'AMD CGA Form'!E195)</f>
        <v>&lt;Choose One&gt;</v>
      </c>
      <c r="G41" s="189" t="e">
        <f t="array" ref="G41">IF(ISBLANK('AMD CGA Form'!F195),NA(), 'AMD CGA Form'!F195)</f>
        <v>#N/A</v>
      </c>
      <c r="H41" t="e">
        <f t="array" ref="H41">IF(ISBLANK('AMD CGA Form'!G195),NA(), 'AMD CGA Form'!G195)</f>
        <v>#N/A</v>
      </c>
      <c r="I41" s="78" t="e">
        <f t="array" ref="I41">IF(ISBLANK('AMD CGA Form'!H195),NA(), 'AMD CGA Form'!H195)</f>
        <v>#N/A</v>
      </c>
      <c r="J41" s="78" t="e">
        <f t="array" ref="J41">IF(ISBLANK('AMD CGA Form'!I195),NA(), 'AMD CGA Form'!I195)</f>
        <v>#N/A</v>
      </c>
      <c r="K41" t="e">
        <f>IF(ISBLANK('AMD CGA Form'!J195), NA(), 'AMD CGA Form'!J195)</f>
        <v>#N/A</v>
      </c>
      <c r="L41" t="e">
        <f>IF(ISBLANK('AMD CGA Form'!K195), NA(), 'AMD CGA Form'!K195)</f>
        <v>#N/A</v>
      </c>
      <c r="M41" t="e">
        <f>IF(ISBLANK('AMD CGA Form'!L195), NA(), 'AMD CGA Form'!L195)</f>
        <v>#N/A</v>
      </c>
      <c r="N41" t="e">
        <f>IF(ISBLANK('AMD CGA Form'!M195), NA(),ROUND( 'AMD CGA Form'!M195,2))</f>
        <v>#N/A</v>
      </c>
      <c r="O41" t="e">
        <f>IF(ISBLANK('AMD CGA Form'!N195), NA(), ROUND('AMD CGA Form'!N195,2))</f>
        <v>#N/A</v>
      </c>
      <c r="P41" t="str">
        <f>IF(ISBLANK('AMD CGA Form'!O195), NA(), 'AMD CGA Form'!O195)</f>
        <v>&lt;Choose One&gt;</v>
      </c>
      <c r="Q41" t="str">
        <f>IF(ISBLANK('AMD CGA Form'!P195), NA(), 'AMD CGA Form'!P195)</f>
        <v>&lt;Choose One&gt;</v>
      </c>
      <c r="R41" s="185" t="e">
        <f>IF(ISBLANK('AMD CGA Form'!Q195), NA(), 'AMD CGA Form'!Q195)</f>
        <v>#N/A</v>
      </c>
    </row>
    <row r="42" spans="1:18" x14ac:dyDescent="0.25">
      <c r="A42">
        <v>7</v>
      </c>
      <c r="B42" s="66" t="s">
        <v>192</v>
      </c>
      <c r="C42" t="s">
        <v>141</v>
      </c>
      <c r="D42" t="e">
        <f t="array" ref="D42">IF(ISBLANK('AMD CGA Form'!C196),NA(), 'AMD CGA Form'!C196)</f>
        <v>#N/A</v>
      </c>
      <c r="E42" t="e">
        <f t="array" ref="E42">IF(ISBLANK('AMD CGA Form'!D196),NA(), 'AMD CGA Form'!D196)</f>
        <v>#N/A</v>
      </c>
      <c r="F42" t="str">
        <f t="array" ref="F42">IF(ISBLANK('AMD CGA Form'!E196),NA(), 'AMD CGA Form'!E196)</f>
        <v>&lt;Choose One&gt;</v>
      </c>
      <c r="G42" s="189" t="e">
        <f t="array" ref="G42">IF(ISBLANK('AMD CGA Form'!F196),NA(), 'AMD CGA Form'!F196)</f>
        <v>#N/A</v>
      </c>
      <c r="H42" t="e">
        <f t="array" ref="H42">IF(ISBLANK('AMD CGA Form'!G196),NA(), 'AMD CGA Form'!G196)</f>
        <v>#N/A</v>
      </c>
      <c r="I42" s="78" t="e">
        <f t="array" ref="I42">IF(ISBLANK('AMD CGA Form'!H196),NA(), 'AMD CGA Form'!H196)</f>
        <v>#N/A</v>
      </c>
      <c r="J42" s="78" t="e">
        <f t="array" ref="J42">IF(ISBLANK('AMD CGA Form'!I196),NA(), 'AMD CGA Form'!I196)</f>
        <v>#N/A</v>
      </c>
      <c r="K42" t="e">
        <f>IF(ISBLANK('AMD CGA Form'!J196), NA(), 'AMD CGA Form'!J196)</f>
        <v>#N/A</v>
      </c>
      <c r="L42" t="e">
        <f>IF(ISBLANK('AMD CGA Form'!K196), NA(), 'AMD CGA Form'!K196)</f>
        <v>#N/A</v>
      </c>
      <c r="M42" t="e">
        <f>IF(ISBLANK('AMD CGA Form'!L196), NA(), 'AMD CGA Form'!L196)</f>
        <v>#N/A</v>
      </c>
      <c r="N42" t="e">
        <f>IF(ISBLANK('AMD CGA Form'!M196), NA(),ROUND('AMD CGA Form'!M196,2))</f>
        <v>#N/A</v>
      </c>
      <c r="O42" t="e">
        <f>IF(ISBLANK('AMD CGA Form'!N196), NA(), ROUND('AMD CGA Form'!N196,2))</f>
        <v>#N/A</v>
      </c>
      <c r="P42" t="str">
        <f>IF(ISBLANK('AMD CGA Form'!O196), NA(), 'AMD CGA Form'!O196)</f>
        <v>&lt;Choose One&gt;</v>
      </c>
      <c r="Q42" t="str">
        <f>IF(ISBLANK('AMD CGA Form'!P196), NA(), 'AMD CGA Form'!P196)</f>
        <v>&lt;Choose One&gt;</v>
      </c>
      <c r="R42" s="185" t="e">
        <f>IF(ISBLANK('AMD CGA Form'!Q196), NA(), 'AMD CGA Form'!Q196)</f>
        <v>#N/A</v>
      </c>
    </row>
    <row r="43" spans="1:18" x14ac:dyDescent="0.25">
      <c r="A43">
        <v>7</v>
      </c>
      <c r="B43" s="66" t="s">
        <v>192</v>
      </c>
      <c r="C43" t="s">
        <v>142</v>
      </c>
      <c r="D43" t="e">
        <f t="array" ref="D43">IF(ISBLANK('AMD CGA Form'!C197),NA(), 'AMD CGA Form'!C197)</f>
        <v>#N/A</v>
      </c>
      <c r="E43" t="e">
        <f t="array" ref="E43">IF(ISBLANK('AMD CGA Form'!D197),NA(), 'AMD CGA Form'!D197)</f>
        <v>#N/A</v>
      </c>
      <c r="F43" t="str">
        <f t="array" ref="F43">IF(ISBLANK('AMD CGA Form'!E197),NA(), 'AMD CGA Form'!E197)</f>
        <v>&lt;Choose One&gt;</v>
      </c>
      <c r="G43" s="189" t="e">
        <f t="array" ref="G43">IF(ISBLANK('AMD CGA Form'!F197),NA(), 'AMD CGA Form'!F197)</f>
        <v>#N/A</v>
      </c>
      <c r="H43" t="e">
        <f t="array" ref="H43">IF(ISBLANK('AMD CGA Form'!G197),NA(), 'AMD CGA Form'!G197)</f>
        <v>#N/A</v>
      </c>
      <c r="I43" s="78" t="e">
        <f t="array" ref="I43">IF(ISBLANK('AMD CGA Form'!H197),NA(), 'AMD CGA Form'!H197)</f>
        <v>#N/A</v>
      </c>
      <c r="J43" s="78" t="e">
        <f t="array" ref="J43">IF(ISBLANK('AMD CGA Form'!I197),NA(), 'AMD CGA Form'!I197)</f>
        <v>#N/A</v>
      </c>
      <c r="K43" t="e">
        <f>IF(ISBLANK('AMD CGA Form'!J197), NA(), 'AMD CGA Form'!J197)</f>
        <v>#N/A</v>
      </c>
      <c r="L43" t="e">
        <f>IF(ISBLANK('AMD CGA Form'!K197), NA(), 'AMD CGA Form'!K197)</f>
        <v>#N/A</v>
      </c>
      <c r="M43" t="e">
        <f>IF(ISBLANK('AMD CGA Form'!L197), NA(), 'AMD CGA Form'!L197)</f>
        <v>#N/A</v>
      </c>
      <c r="N43" t="e">
        <f>IF(ISBLANK('AMD CGA Form'!M197), NA(), ROUND('AMD CGA Form'!M197,2))</f>
        <v>#N/A</v>
      </c>
      <c r="O43" t="e">
        <f>IF(ISBLANK('AMD CGA Form'!N197), NA(), ROUND('AMD CGA Form'!N197,2))</f>
        <v>#N/A</v>
      </c>
      <c r="P43" t="str">
        <f>IF(ISBLANK('AMD CGA Form'!O197), NA(), 'AMD CGA Form'!O197)</f>
        <v>&lt;Choose One&gt;</v>
      </c>
      <c r="Q43" t="str">
        <f>IF(ISBLANK('AMD CGA Form'!P197), NA(), 'AMD CGA Form'!P197)</f>
        <v>&lt;Choose One&gt;</v>
      </c>
      <c r="R43" s="185" t="e">
        <f>IF(ISBLANK('AMD CGA Form'!Q197), NA(), 'AMD CGA Form'!Q197)</f>
        <v>#N/A</v>
      </c>
    </row>
    <row r="44" spans="1:18" x14ac:dyDescent="0.25">
      <c r="A44">
        <v>8</v>
      </c>
      <c r="B44" t="s">
        <v>191</v>
      </c>
      <c r="C44" t="s">
        <v>140</v>
      </c>
      <c r="D44" t="e">
        <f t="array" ref="D44">IF(ISBLANK('AMD CGA Form'!C219),NA(), 'AMD CGA Form'!C219)</f>
        <v>#N/A</v>
      </c>
      <c r="E44" t="e">
        <f t="array" ref="E44">IF(ISBLANK('AMD CGA Form'!D219),NA(), 'AMD CGA Form'!D219)</f>
        <v>#N/A</v>
      </c>
      <c r="F44" t="str">
        <f t="array" ref="F44">IF(ISBLANK('AMD CGA Form'!E219),NA(), 'AMD CGA Form'!E219)</f>
        <v>&lt;Choose One&gt;</v>
      </c>
      <c r="G44" s="189" t="e">
        <f t="array" ref="G44">IF(ISBLANK('AMD CGA Form'!F219),NA(), 'AMD CGA Form'!F219)</f>
        <v>#N/A</v>
      </c>
      <c r="H44" t="e">
        <f t="array" ref="H44">IF(ISBLANK('AMD CGA Form'!G219),NA(), 'AMD CGA Form'!G219)</f>
        <v>#N/A</v>
      </c>
      <c r="I44" s="78" t="e">
        <f t="array" ref="I44">IF(ISBLANK('AMD CGA Form'!H219),NA(), 'AMD CGA Form'!H219)</f>
        <v>#N/A</v>
      </c>
      <c r="J44" s="78" t="e">
        <f t="array" ref="J44">IF(ISBLANK('AMD CGA Form'!I219),NA(), 'AMD CGA Form'!I219)</f>
        <v>#N/A</v>
      </c>
      <c r="K44" t="e">
        <f>IF(ISBLANK('AMD CGA Form'!J219), NA(), 'AMD CGA Form'!J219)</f>
        <v>#N/A</v>
      </c>
      <c r="L44" t="e">
        <f>IF(ISBLANK('AMD CGA Form'!K219), NA(), 'AMD CGA Form'!K219)</f>
        <v>#N/A</v>
      </c>
      <c r="M44" t="e">
        <f>IF(ISBLANK('AMD CGA Form'!L219), NA(), 'AMD CGA Form'!L219)</f>
        <v>#N/A</v>
      </c>
      <c r="N44" t="e">
        <f>IF(ISBLANK('AMD CGA Form'!M219), NA(), ROUND('AMD CGA Form'!M219,2))</f>
        <v>#N/A</v>
      </c>
      <c r="O44" t="e">
        <f>IF(ISBLANK('AMD CGA Form'!N219), NA(), ROUND('AMD CGA Form'!N219,2))</f>
        <v>#N/A</v>
      </c>
      <c r="P44" t="str">
        <f>IF(ISBLANK('AMD CGA Form'!O219), NA(), 'AMD CGA Form'!O219)</f>
        <v>&lt;Choose One&gt;</v>
      </c>
      <c r="Q44" t="str">
        <f>IF(ISBLANK('AMD CGA Form'!P219), NA(), 'AMD CGA Form'!P219)</f>
        <v>&lt;Choose One&gt;</v>
      </c>
      <c r="R44" s="185" t="e">
        <f>IF(ISBLANK('AMD CGA Form'!Q219), NA(), 'AMD CGA Form'!Q219)</f>
        <v>#N/A</v>
      </c>
    </row>
    <row r="45" spans="1:18" x14ac:dyDescent="0.25">
      <c r="A45">
        <v>8</v>
      </c>
      <c r="B45" t="s">
        <v>191</v>
      </c>
      <c r="C45" t="s">
        <v>141</v>
      </c>
      <c r="D45" t="e">
        <f t="array" ref="D45">IF(ISBLANK('AMD CGA Form'!C220),NA(), 'AMD CGA Form'!C220)</f>
        <v>#N/A</v>
      </c>
      <c r="E45" t="e">
        <f t="array" ref="E45">IF(ISBLANK('AMD CGA Form'!D220),NA(), 'AMD CGA Form'!D220)</f>
        <v>#N/A</v>
      </c>
      <c r="F45" t="str">
        <f t="array" ref="F45">IF(ISBLANK('AMD CGA Form'!E220),NA(), 'AMD CGA Form'!E220)</f>
        <v>&lt;Choose One&gt;</v>
      </c>
      <c r="G45" s="189" t="e">
        <f t="array" ref="G45">IF(ISBLANK('AMD CGA Form'!F220),NA(), 'AMD CGA Form'!F220)</f>
        <v>#N/A</v>
      </c>
      <c r="H45" t="e">
        <f t="array" ref="H45">IF(ISBLANK('AMD CGA Form'!G220),NA(), 'AMD CGA Form'!G220)</f>
        <v>#N/A</v>
      </c>
      <c r="I45" s="78" t="e">
        <f t="array" ref="I45">IF(ISBLANK('AMD CGA Form'!H220),NA(), 'AMD CGA Form'!H220)</f>
        <v>#N/A</v>
      </c>
      <c r="J45" s="78" t="e">
        <f t="array" ref="J45">IF(ISBLANK('AMD CGA Form'!I220),NA(), 'AMD CGA Form'!I220)</f>
        <v>#N/A</v>
      </c>
      <c r="K45" t="e">
        <f>IF(ISBLANK('AMD CGA Form'!J220), NA(), 'AMD CGA Form'!J220)</f>
        <v>#N/A</v>
      </c>
      <c r="L45" t="e">
        <f>IF(ISBLANK('AMD CGA Form'!K220), NA(), 'AMD CGA Form'!K220)</f>
        <v>#N/A</v>
      </c>
      <c r="M45" t="e">
        <f>IF(ISBLANK('AMD CGA Form'!L220), NA(), 'AMD CGA Form'!L220)</f>
        <v>#N/A</v>
      </c>
      <c r="N45" t="e">
        <f>IF(ISBLANK('AMD CGA Form'!M220), NA(), ROUND('AMD CGA Form'!M220,2))</f>
        <v>#N/A</v>
      </c>
      <c r="O45" t="e">
        <f>IF(ISBLANK('AMD CGA Form'!N220), NA(),ROUND( 'AMD CGA Form'!N220,2))</f>
        <v>#N/A</v>
      </c>
      <c r="P45" t="str">
        <f>IF(ISBLANK('AMD CGA Form'!O220), NA(), 'AMD CGA Form'!O220)</f>
        <v>&lt;Choose One&gt;</v>
      </c>
      <c r="Q45" t="str">
        <f>IF(ISBLANK('AMD CGA Form'!P220), NA(), 'AMD CGA Form'!P220)</f>
        <v>&lt;Choose One&gt;</v>
      </c>
      <c r="R45" s="185" t="e">
        <f>IF(ISBLANK('AMD CGA Form'!Q220), NA(), 'AMD CGA Form'!Q220)</f>
        <v>#N/A</v>
      </c>
    </row>
    <row r="46" spans="1:18" x14ac:dyDescent="0.25">
      <c r="A46">
        <v>8</v>
      </c>
      <c r="B46" t="s">
        <v>191</v>
      </c>
      <c r="C46" t="s">
        <v>142</v>
      </c>
      <c r="D46" t="e">
        <f t="array" ref="D46">IF(ISBLANK('AMD CGA Form'!C221),NA(), 'AMD CGA Form'!C221)</f>
        <v>#N/A</v>
      </c>
      <c r="E46" t="e">
        <f t="array" ref="E46">IF(ISBLANK('AMD CGA Form'!D221),NA(), 'AMD CGA Form'!D221)</f>
        <v>#N/A</v>
      </c>
      <c r="F46" t="str">
        <f t="array" ref="F46">IF(ISBLANK('AMD CGA Form'!E221),NA(), 'AMD CGA Form'!E221)</f>
        <v>&lt;Choose One&gt;</v>
      </c>
      <c r="G46" s="189" t="e">
        <f t="array" ref="G46">IF(ISBLANK('AMD CGA Form'!F221),NA(), 'AMD CGA Form'!F221)</f>
        <v>#N/A</v>
      </c>
      <c r="H46" t="e">
        <f t="array" ref="H46">IF(ISBLANK('AMD CGA Form'!G221),NA(), 'AMD CGA Form'!G221)</f>
        <v>#N/A</v>
      </c>
      <c r="I46" s="78" t="e">
        <f t="array" ref="I46">IF(ISBLANK('AMD CGA Form'!H221),NA(), 'AMD CGA Form'!H221)</f>
        <v>#N/A</v>
      </c>
      <c r="J46" s="78" t="e">
        <f t="array" ref="J46">IF(ISBLANK('AMD CGA Form'!I221),NA(), 'AMD CGA Form'!I221)</f>
        <v>#N/A</v>
      </c>
      <c r="K46" t="e">
        <f>IF(ISBLANK('AMD CGA Form'!J221), NA(), 'AMD CGA Form'!J221)</f>
        <v>#N/A</v>
      </c>
      <c r="L46" t="e">
        <f>IF(ISBLANK('AMD CGA Form'!K221), NA(), 'AMD CGA Form'!K221)</f>
        <v>#N/A</v>
      </c>
      <c r="M46" t="e">
        <f>IF(ISBLANK('AMD CGA Form'!L221), NA(), 'AMD CGA Form'!L221)</f>
        <v>#N/A</v>
      </c>
      <c r="N46" t="e">
        <f>IF(ISBLANK('AMD CGA Form'!M221), NA(), ROUND('AMD CGA Form'!M221,2))</f>
        <v>#N/A</v>
      </c>
      <c r="O46" t="e">
        <f>IF(ISBLANK('AMD CGA Form'!N221), NA(), ROUND('AMD CGA Form'!N221,2))</f>
        <v>#N/A</v>
      </c>
      <c r="P46" t="str">
        <f>IF(ISBLANK('AMD CGA Form'!O221), NA(), 'AMD CGA Form'!O221)</f>
        <v>&lt;Choose One&gt;</v>
      </c>
      <c r="Q46" t="str">
        <f>IF(ISBLANK('AMD CGA Form'!P221), NA(), 'AMD CGA Form'!P221)</f>
        <v>&lt;Choose One&gt;</v>
      </c>
      <c r="R46" s="185" t="e">
        <f>IF(ISBLANK('AMD CGA Form'!Q221), NA(), 'AMD CGA Form'!Q221)</f>
        <v>#N/A</v>
      </c>
    </row>
    <row r="47" spans="1:18" x14ac:dyDescent="0.25">
      <c r="A47">
        <v>8</v>
      </c>
      <c r="B47" s="66" t="s">
        <v>192</v>
      </c>
      <c r="C47" t="s">
        <v>140</v>
      </c>
      <c r="D47" t="e">
        <f t="array" ref="D47">IF(ISBLANK('AMD CGA Form'!C222),NA(), 'AMD CGA Form'!C222)</f>
        <v>#N/A</v>
      </c>
      <c r="E47" t="e">
        <f t="array" ref="E47">IF(ISBLANK('AMD CGA Form'!D222),NA(), 'AMD CGA Form'!D222)</f>
        <v>#N/A</v>
      </c>
      <c r="F47" t="str">
        <f t="array" ref="F47">IF(ISBLANK('AMD CGA Form'!E222),NA(), 'AMD CGA Form'!E222)</f>
        <v>&lt;Choose One&gt;</v>
      </c>
      <c r="G47" s="189" t="e">
        <f t="array" ref="G47">IF(ISBLANK('AMD CGA Form'!F222),NA(), 'AMD CGA Form'!F222)</f>
        <v>#N/A</v>
      </c>
      <c r="H47" t="e">
        <f t="array" ref="H47">IF(ISBLANK('AMD CGA Form'!G222),NA(), 'AMD CGA Form'!G222)</f>
        <v>#N/A</v>
      </c>
      <c r="I47" s="78" t="e">
        <f t="array" ref="I47">IF(ISBLANK('AMD CGA Form'!H222),NA(), 'AMD CGA Form'!H222)</f>
        <v>#N/A</v>
      </c>
      <c r="J47" s="78" t="e">
        <f t="array" ref="J47">IF(ISBLANK('AMD CGA Form'!I222),NA(), 'AMD CGA Form'!I222)</f>
        <v>#N/A</v>
      </c>
      <c r="K47" t="e">
        <f>IF(ISBLANK('AMD CGA Form'!J222), NA(), 'AMD CGA Form'!J222)</f>
        <v>#N/A</v>
      </c>
      <c r="L47" t="e">
        <f>IF(ISBLANK('AMD CGA Form'!K222), NA(), 'AMD CGA Form'!K222)</f>
        <v>#N/A</v>
      </c>
      <c r="M47" t="e">
        <f>IF(ISBLANK('AMD CGA Form'!L222), NA(), 'AMD CGA Form'!L222)</f>
        <v>#N/A</v>
      </c>
      <c r="N47" t="e">
        <f>IF(ISBLANK('AMD CGA Form'!M222), NA(), ROUND('AMD CGA Form'!M222,2))</f>
        <v>#N/A</v>
      </c>
      <c r="O47" t="e">
        <f>IF(ISBLANK('AMD CGA Form'!N222), NA(),ROUND( 'AMD CGA Form'!N222,2))</f>
        <v>#N/A</v>
      </c>
      <c r="P47" t="str">
        <f>IF(ISBLANK('AMD CGA Form'!O222), NA(), 'AMD CGA Form'!O222)</f>
        <v>&lt;Choose One&gt;</v>
      </c>
      <c r="Q47" t="str">
        <f>IF(ISBLANK('AMD CGA Form'!P222), NA(), 'AMD CGA Form'!P222)</f>
        <v>&lt;Choose One&gt;</v>
      </c>
      <c r="R47" s="185" t="e">
        <f>IF(ISBLANK('AMD CGA Form'!Q222), NA(), 'AMD CGA Form'!Q222)</f>
        <v>#N/A</v>
      </c>
    </row>
    <row r="48" spans="1:18" x14ac:dyDescent="0.25">
      <c r="A48">
        <v>8</v>
      </c>
      <c r="B48" s="66" t="s">
        <v>192</v>
      </c>
      <c r="C48" t="s">
        <v>141</v>
      </c>
      <c r="D48" t="e">
        <f t="array" ref="D48">IF(ISBLANK('AMD CGA Form'!C223),NA(), 'AMD CGA Form'!C223)</f>
        <v>#N/A</v>
      </c>
      <c r="E48" t="e">
        <f t="array" ref="E48">IF(ISBLANK('AMD CGA Form'!D223),NA(), 'AMD CGA Form'!D223)</f>
        <v>#N/A</v>
      </c>
      <c r="F48" t="str">
        <f t="array" ref="F48">IF(ISBLANK('AMD CGA Form'!E223),NA(), 'AMD CGA Form'!E223)</f>
        <v>&lt;Choose One&gt;</v>
      </c>
      <c r="G48" s="189" t="e">
        <f t="array" ref="G48">IF(ISBLANK('AMD CGA Form'!F223),NA(), 'AMD CGA Form'!F223)</f>
        <v>#N/A</v>
      </c>
      <c r="H48" t="e">
        <f t="array" ref="H48">IF(ISBLANK('AMD CGA Form'!G223),NA(), 'AMD CGA Form'!G223)</f>
        <v>#N/A</v>
      </c>
      <c r="I48" s="78" t="e">
        <f t="array" ref="I48">IF(ISBLANK('AMD CGA Form'!H223),NA(), 'AMD CGA Form'!H223)</f>
        <v>#N/A</v>
      </c>
      <c r="J48" s="78" t="e">
        <f t="array" ref="J48">IF(ISBLANK('AMD CGA Form'!I223),NA(), 'AMD CGA Form'!I223)</f>
        <v>#N/A</v>
      </c>
      <c r="K48" t="e">
        <f>IF(ISBLANK('AMD CGA Form'!J223), NA(), 'AMD CGA Form'!J223)</f>
        <v>#N/A</v>
      </c>
      <c r="L48" t="e">
        <f>IF(ISBLANK('AMD CGA Form'!K223), NA(), 'AMD CGA Form'!K223)</f>
        <v>#N/A</v>
      </c>
      <c r="M48" t="e">
        <f>IF(ISBLANK('AMD CGA Form'!L223), NA(), 'AMD CGA Form'!L223)</f>
        <v>#N/A</v>
      </c>
      <c r="N48" t="e">
        <f>IF(ISBLANK('AMD CGA Form'!M223), NA(), ROUND('AMD CGA Form'!M223,2))</f>
        <v>#N/A</v>
      </c>
      <c r="O48" t="e">
        <f>IF(ISBLANK('AMD CGA Form'!N223), NA(),ROUND( 'AMD CGA Form'!N223,2))</f>
        <v>#N/A</v>
      </c>
      <c r="P48" t="str">
        <f>IF(ISBLANK('AMD CGA Form'!O223), NA(), 'AMD CGA Form'!O223)</f>
        <v>&lt;Choose One&gt;</v>
      </c>
      <c r="Q48" t="str">
        <f>IF(ISBLANK('AMD CGA Form'!P223), NA(), 'AMD CGA Form'!P223)</f>
        <v>&lt;Choose One&gt;</v>
      </c>
      <c r="R48" s="185" t="e">
        <f>IF(ISBLANK('AMD CGA Form'!Q223), NA(), 'AMD CGA Form'!Q223)</f>
        <v>#N/A</v>
      </c>
    </row>
    <row r="49" spans="1:18" x14ac:dyDescent="0.25">
      <c r="A49">
        <v>8</v>
      </c>
      <c r="B49" s="66" t="s">
        <v>192</v>
      </c>
      <c r="C49" t="s">
        <v>142</v>
      </c>
      <c r="D49" t="e">
        <f t="array" ref="D49">IF(ISBLANK('AMD CGA Form'!C224),NA(), 'AMD CGA Form'!C224)</f>
        <v>#N/A</v>
      </c>
      <c r="E49" t="e">
        <f t="array" ref="E49">IF(ISBLANK('AMD CGA Form'!D224),NA(), 'AMD CGA Form'!D224)</f>
        <v>#N/A</v>
      </c>
      <c r="F49" t="str">
        <f t="array" ref="F49">IF(ISBLANK('AMD CGA Form'!E224),NA(), 'AMD CGA Form'!E224)</f>
        <v>&lt;Choose One&gt;</v>
      </c>
      <c r="G49" s="189" t="e">
        <f t="array" ref="G49">IF(ISBLANK('AMD CGA Form'!F224),NA(), 'AMD CGA Form'!F224)</f>
        <v>#N/A</v>
      </c>
      <c r="H49" t="e">
        <f t="array" ref="H49">IF(ISBLANK('AMD CGA Form'!G224),NA(), 'AMD CGA Form'!G224)</f>
        <v>#N/A</v>
      </c>
      <c r="I49" s="78" t="e">
        <f t="array" ref="I49">IF(ISBLANK('AMD CGA Form'!H224),NA(), 'AMD CGA Form'!H224)</f>
        <v>#N/A</v>
      </c>
      <c r="J49" s="78" t="e">
        <f t="array" ref="J49">IF(ISBLANK('AMD CGA Form'!I224),NA(), 'AMD CGA Form'!I224)</f>
        <v>#N/A</v>
      </c>
      <c r="K49" t="e">
        <f>IF(ISBLANK('AMD CGA Form'!J224), NA(), 'AMD CGA Form'!J224)</f>
        <v>#N/A</v>
      </c>
      <c r="L49" t="e">
        <f>IF(ISBLANK('AMD CGA Form'!K224), NA(), 'AMD CGA Form'!K224)</f>
        <v>#N/A</v>
      </c>
      <c r="M49" t="e">
        <f>IF(ISBLANK('AMD CGA Form'!L224), NA(), 'AMD CGA Form'!L224)</f>
        <v>#N/A</v>
      </c>
      <c r="N49" t="e">
        <f>IF(ISBLANK('AMD CGA Form'!M224), NA(), ROUND('AMD CGA Form'!M224,2))</f>
        <v>#N/A</v>
      </c>
      <c r="O49" t="e">
        <f>IF(ISBLANK('AMD CGA Form'!N224), NA(),ROUND( 'AMD CGA Form'!N224,2))</f>
        <v>#N/A</v>
      </c>
      <c r="P49" t="str">
        <f>IF(ISBLANK('AMD CGA Form'!O224), NA(), 'AMD CGA Form'!O224)</f>
        <v>&lt;Choose One&gt;</v>
      </c>
      <c r="Q49" t="str">
        <f>IF(ISBLANK('AMD CGA Form'!P224), NA(), 'AMD CGA Form'!P224)</f>
        <v>&lt;Choose One&gt;</v>
      </c>
      <c r="R49" s="185" t="e">
        <f>IF(ISBLANK('AMD CGA Form'!Q224), NA(), 'AMD CGA Form'!Q224)</f>
        <v>#N/A</v>
      </c>
    </row>
    <row r="50" spans="1:18" x14ac:dyDescent="0.25">
      <c r="A50">
        <v>9</v>
      </c>
      <c r="B50" t="s">
        <v>191</v>
      </c>
      <c r="C50" t="s">
        <v>140</v>
      </c>
      <c r="D50" t="e">
        <f t="array" ref="D50">IF(ISBLANK('AMD CGA Form'!C246),NA(), 'AMD CGA Form'!C246)</f>
        <v>#N/A</v>
      </c>
      <c r="E50" t="e">
        <f t="array" ref="E50">IF(ISBLANK('AMD CGA Form'!D246),NA(), 'AMD CGA Form'!D246)</f>
        <v>#N/A</v>
      </c>
      <c r="F50" t="str">
        <f t="array" ref="F50">IF(ISBLANK('AMD CGA Form'!E246),NA(), 'AMD CGA Form'!E246)</f>
        <v>&lt;Choose One&gt;</v>
      </c>
      <c r="G50" s="189" t="e">
        <f t="array" ref="G50">IF(ISBLANK('AMD CGA Form'!F246),NA(), 'AMD CGA Form'!F246)</f>
        <v>#N/A</v>
      </c>
      <c r="H50" t="e">
        <f t="array" ref="H50">IF(ISBLANK('AMD CGA Form'!G246),NA(), 'AMD CGA Form'!G246)</f>
        <v>#N/A</v>
      </c>
      <c r="I50" s="78" t="e">
        <f t="array" ref="I50">IF(ISBLANK('AMD CGA Form'!H246),NA(), 'AMD CGA Form'!H246)</f>
        <v>#N/A</v>
      </c>
      <c r="J50" s="78" t="e">
        <f t="array" ref="J50">IF(ISBLANK('AMD CGA Form'!I246),NA(), 'AMD CGA Form'!I246)</f>
        <v>#N/A</v>
      </c>
      <c r="K50" t="e">
        <f>IF(ISBLANK('AMD CGA Form'!J246), NA(), 'AMD CGA Form'!J246)</f>
        <v>#N/A</v>
      </c>
      <c r="L50" t="e">
        <f>IF(ISBLANK('AMD CGA Form'!K246), NA(), 'AMD CGA Form'!K246)</f>
        <v>#N/A</v>
      </c>
      <c r="M50" t="e">
        <f>IF(ISBLANK('AMD CGA Form'!L246), NA(), 'AMD CGA Form'!L246)</f>
        <v>#N/A</v>
      </c>
      <c r="N50" t="e">
        <f>IF(ISBLANK('AMD CGA Form'!M246), NA(),ROUND( 'AMD CGA Form'!M246,2))</f>
        <v>#N/A</v>
      </c>
      <c r="O50" t="e">
        <f>IF(ISBLANK('AMD CGA Form'!N246), NA(),ROUND( 'AMD CGA Form'!N246,2))</f>
        <v>#N/A</v>
      </c>
      <c r="P50" t="str">
        <f>IF(ISBLANK('AMD CGA Form'!O246), NA(), 'AMD CGA Form'!O246)</f>
        <v>&lt;Choose One&gt;</v>
      </c>
      <c r="Q50" t="str">
        <f>IF(ISBLANK('AMD CGA Form'!P246), NA(), 'AMD CGA Form'!P246)</f>
        <v>&lt;Choose One&gt;</v>
      </c>
      <c r="R50" s="185" t="e">
        <f>IF(ISBLANK('AMD CGA Form'!Q246), NA(), 'AMD CGA Form'!Q246)</f>
        <v>#N/A</v>
      </c>
    </row>
    <row r="51" spans="1:18" x14ac:dyDescent="0.25">
      <c r="A51">
        <v>9</v>
      </c>
      <c r="B51" t="s">
        <v>191</v>
      </c>
      <c r="C51" t="s">
        <v>141</v>
      </c>
      <c r="D51" t="e">
        <f t="array" ref="D51">IF(ISBLANK('AMD CGA Form'!C247),NA(), 'AMD CGA Form'!C247)</f>
        <v>#N/A</v>
      </c>
      <c r="E51" t="e">
        <f t="array" ref="E51">IF(ISBLANK('AMD CGA Form'!D247),NA(), 'AMD CGA Form'!D247)</f>
        <v>#N/A</v>
      </c>
      <c r="F51" t="str">
        <f t="array" ref="F51">IF(ISBLANK('AMD CGA Form'!E247),NA(), 'AMD CGA Form'!E247)</f>
        <v>&lt;Choose One&gt;</v>
      </c>
      <c r="G51" s="189" t="e">
        <f t="array" ref="G51">IF(ISBLANK('AMD CGA Form'!F247),NA(), 'AMD CGA Form'!F247)</f>
        <v>#N/A</v>
      </c>
      <c r="H51" t="e">
        <f t="array" ref="H51">IF(ISBLANK('AMD CGA Form'!G247),NA(), 'AMD CGA Form'!G247)</f>
        <v>#N/A</v>
      </c>
      <c r="I51" s="78" t="e">
        <f t="array" ref="I51">IF(ISBLANK('AMD CGA Form'!H247),NA(), 'AMD CGA Form'!H247)</f>
        <v>#N/A</v>
      </c>
      <c r="J51" s="78" t="e">
        <f t="array" ref="J51">IF(ISBLANK('AMD CGA Form'!I247),NA(), 'AMD CGA Form'!I247)</f>
        <v>#N/A</v>
      </c>
      <c r="K51" t="e">
        <f>IF(ISBLANK('AMD CGA Form'!J247), NA(), 'AMD CGA Form'!J247)</f>
        <v>#N/A</v>
      </c>
      <c r="L51" t="e">
        <f>IF(ISBLANK('AMD CGA Form'!K247), NA(), 'AMD CGA Form'!K247)</f>
        <v>#N/A</v>
      </c>
      <c r="M51" t="e">
        <f>IF(ISBLANK('AMD CGA Form'!L247), NA(), 'AMD CGA Form'!L247)</f>
        <v>#N/A</v>
      </c>
      <c r="N51" t="e">
        <f>IF(ISBLANK('AMD CGA Form'!M247), NA(), ROUND('AMD CGA Form'!M247,2))</f>
        <v>#N/A</v>
      </c>
      <c r="O51" t="e">
        <f>IF(ISBLANK('AMD CGA Form'!N247), NA(),ROUND( 'AMD CGA Form'!N247,2))</f>
        <v>#N/A</v>
      </c>
      <c r="P51" t="str">
        <f>IF(ISBLANK('AMD CGA Form'!O247), NA(), 'AMD CGA Form'!O247)</f>
        <v>&lt;Choose One&gt;</v>
      </c>
      <c r="Q51" t="str">
        <f>IF(ISBLANK('AMD CGA Form'!P247), NA(), 'AMD CGA Form'!P247)</f>
        <v>&lt;Choose One&gt;</v>
      </c>
      <c r="R51" s="185" t="e">
        <f>IF(ISBLANK('AMD CGA Form'!Q247), NA(), 'AMD CGA Form'!Q247)</f>
        <v>#N/A</v>
      </c>
    </row>
    <row r="52" spans="1:18" x14ac:dyDescent="0.25">
      <c r="A52">
        <v>9</v>
      </c>
      <c r="B52" t="s">
        <v>191</v>
      </c>
      <c r="C52" t="s">
        <v>142</v>
      </c>
      <c r="D52" t="e">
        <f t="array" ref="D52">IF(ISBLANK('AMD CGA Form'!C248),NA(), 'AMD CGA Form'!C248)</f>
        <v>#N/A</v>
      </c>
      <c r="E52" t="e">
        <f t="array" ref="E52">IF(ISBLANK('AMD CGA Form'!D248),NA(), 'AMD CGA Form'!D248)</f>
        <v>#N/A</v>
      </c>
      <c r="F52" t="str">
        <f t="array" ref="F52">IF(ISBLANK('AMD CGA Form'!E248),NA(), 'AMD CGA Form'!E248)</f>
        <v>&lt;Choose One&gt;</v>
      </c>
      <c r="G52" s="189" t="e">
        <f t="array" ref="G52">IF(ISBLANK('AMD CGA Form'!F248),NA(), 'AMD CGA Form'!F248)</f>
        <v>#N/A</v>
      </c>
      <c r="H52" t="e">
        <f t="array" ref="H52">IF(ISBLANK('AMD CGA Form'!G248),NA(), 'AMD CGA Form'!G248)</f>
        <v>#N/A</v>
      </c>
      <c r="I52" s="78" t="e">
        <f t="array" ref="I52">IF(ISBLANK('AMD CGA Form'!H248),NA(), 'AMD CGA Form'!H248)</f>
        <v>#N/A</v>
      </c>
      <c r="J52" s="78" t="e">
        <f t="array" ref="J52">IF(ISBLANK('AMD CGA Form'!I248),NA(), 'AMD CGA Form'!I248)</f>
        <v>#N/A</v>
      </c>
      <c r="K52" t="e">
        <f>IF(ISBLANK('AMD CGA Form'!J248), NA(), 'AMD CGA Form'!J248)</f>
        <v>#N/A</v>
      </c>
      <c r="L52" t="e">
        <f>IF(ISBLANK('AMD CGA Form'!K248), NA(), 'AMD CGA Form'!K248)</f>
        <v>#N/A</v>
      </c>
      <c r="M52" t="e">
        <f>IF(ISBLANK('AMD CGA Form'!L248), NA(), 'AMD CGA Form'!L248)</f>
        <v>#N/A</v>
      </c>
      <c r="N52" t="e">
        <f>IF(ISBLANK('AMD CGA Form'!M248), NA(), ROUND('AMD CGA Form'!M248,2))</f>
        <v>#N/A</v>
      </c>
      <c r="O52" t="e">
        <f>IF(ISBLANK('AMD CGA Form'!N248), NA(), ROUND('AMD CGA Form'!N248,2))</f>
        <v>#N/A</v>
      </c>
      <c r="P52" t="str">
        <f>IF(ISBLANK('AMD CGA Form'!O248), NA(), 'AMD CGA Form'!O248)</f>
        <v>&lt;Choose One&gt;</v>
      </c>
      <c r="Q52" t="str">
        <f>IF(ISBLANK('AMD CGA Form'!P248), NA(), 'AMD CGA Form'!P248)</f>
        <v>&lt;Choose One&gt;</v>
      </c>
      <c r="R52" s="185" t="e">
        <f>IF(ISBLANK('AMD CGA Form'!Q248), NA(), 'AMD CGA Form'!Q248)</f>
        <v>#N/A</v>
      </c>
    </row>
    <row r="53" spans="1:18" x14ac:dyDescent="0.25">
      <c r="A53">
        <v>9</v>
      </c>
      <c r="B53" s="66" t="s">
        <v>192</v>
      </c>
      <c r="C53" t="s">
        <v>140</v>
      </c>
      <c r="D53" t="e">
        <f t="array" ref="D53">IF(ISBLANK('AMD CGA Form'!C249),NA(), 'AMD CGA Form'!C249)</f>
        <v>#N/A</v>
      </c>
      <c r="E53" t="e">
        <f t="array" ref="E53">IF(ISBLANK('AMD CGA Form'!D249),NA(), 'AMD CGA Form'!D249)</f>
        <v>#N/A</v>
      </c>
      <c r="F53" t="str">
        <f t="array" ref="F53">IF(ISBLANK('AMD CGA Form'!E249),NA(), 'AMD CGA Form'!E249)</f>
        <v>&lt;Choose One&gt;</v>
      </c>
      <c r="G53" s="189" t="e">
        <f t="array" ref="G53">IF(ISBLANK('AMD CGA Form'!F249),NA(), 'AMD CGA Form'!F249)</f>
        <v>#N/A</v>
      </c>
      <c r="H53" t="e">
        <f t="array" ref="H53">IF(ISBLANK('AMD CGA Form'!G249),NA(), 'AMD CGA Form'!G249)</f>
        <v>#N/A</v>
      </c>
      <c r="I53" s="78" t="e">
        <f t="array" ref="I53">IF(ISBLANK('AMD CGA Form'!H249),NA(), 'AMD CGA Form'!H249)</f>
        <v>#N/A</v>
      </c>
      <c r="J53" s="78" t="e">
        <f t="array" ref="J53">IF(ISBLANK('AMD CGA Form'!I249),NA(), 'AMD CGA Form'!I249)</f>
        <v>#N/A</v>
      </c>
      <c r="K53" t="e">
        <f>IF(ISBLANK('AMD CGA Form'!J249), NA(), 'AMD CGA Form'!J249)</f>
        <v>#N/A</v>
      </c>
      <c r="L53" t="e">
        <f>IF(ISBLANK('AMD CGA Form'!K249), NA(), 'AMD CGA Form'!K249)</f>
        <v>#N/A</v>
      </c>
      <c r="M53" t="e">
        <f>IF(ISBLANK('AMD CGA Form'!L249), NA(), 'AMD CGA Form'!L249)</f>
        <v>#N/A</v>
      </c>
      <c r="N53" t="e">
        <f>IF(ISBLANK('AMD CGA Form'!M249), NA(), ROUND('AMD CGA Form'!M249,2))</f>
        <v>#N/A</v>
      </c>
      <c r="O53" t="e">
        <f>IF(ISBLANK('AMD CGA Form'!N249), NA(), ROUND('AMD CGA Form'!N249,2))</f>
        <v>#N/A</v>
      </c>
      <c r="P53" t="str">
        <f>IF(ISBLANK('AMD CGA Form'!O249), NA(), 'AMD CGA Form'!O249)</f>
        <v>&lt;Choose One&gt;</v>
      </c>
      <c r="Q53" t="str">
        <f>IF(ISBLANK('AMD CGA Form'!P249), NA(), 'AMD CGA Form'!P249)</f>
        <v>&lt;Choose One&gt;</v>
      </c>
      <c r="R53" s="185" t="e">
        <f>IF(ISBLANK('AMD CGA Form'!Q249), NA(), 'AMD CGA Form'!Q249)</f>
        <v>#N/A</v>
      </c>
    </row>
    <row r="54" spans="1:18" x14ac:dyDescent="0.25">
      <c r="A54">
        <v>9</v>
      </c>
      <c r="B54" s="66" t="s">
        <v>192</v>
      </c>
      <c r="C54" t="s">
        <v>141</v>
      </c>
      <c r="D54" t="e">
        <f t="array" ref="D54">IF(ISBLANK('AMD CGA Form'!C250),NA(), 'AMD CGA Form'!C250)</f>
        <v>#N/A</v>
      </c>
      <c r="E54" t="e">
        <f t="array" ref="E54">IF(ISBLANK('AMD CGA Form'!D250),NA(), 'AMD CGA Form'!D250)</f>
        <v>#N/A</v>
      </c>
      <c r="F54" t="str">
        <f t="array" ref="F54">IF(ISBLANK('AMD CGA Form'!E250),NA(), 'AMD CGA Form'!E250)</f>
        <v>&lt;Choose One&gt;</v>
      </c>
      <c r="G54" s="189" t="e">
        <f t="array" ref="G54">IF(ISBLANK('AMD CGA Form'!F250),NA(), 'AMD CGA Form'!F250)</f>
        <v>#N/A</v>
      </c>
      <c r="H54" t="e">
        <f t="array" ref="H54">IF(ISBLANK('AMD CGA Form'!G250),NA(), 'AMD CGA Form'!G250)</f>
        <v>#N/A</v>
      </c>
      <c r="I54" s="78" t="e">
        <f t="array" ref="I54">IF(ISBLANK('AMD CGA Form'!H250),NA(), 'AMD CGA Form'!H250)</f>
        <v>#N/A</v>
      </c>
      <c r="J54" s="78" t="e">
        <f t="array" ref="J54">IF(ISBLANK('AMD CGA Form'!I250),NA(), 'AMD CGA Form'!I250)</f>
        <v>#N/A</v>
      </c>
      <c r="K54" t="e">
        <f>IF(ISBLANK('AMD CGA Form'!J250), NA(), 'AMD CGA Form'!J250)</f>
        <v>#N/A</v>
      </c>
      <c r="L54" t="e">
        <f>IF(ISBLANK('AMD CGA Form'!K250), NA(), 'AMD CGA Form'!K250)</f>
        <v>#N/A</v>
      </c>
      <c r="M54" t="e">
        <f>IF(ISBLANK('AMD CGA Form'!L250), NA(), 'AMD CGA Form'!L250)</f>
        <v>#N/A</v>
      </c>
      <c r="N54" t="e">
        <f>IF(ISBLANK('AMD CGA Form'!M250), NA(), ROUND('AMD CGA Form'!M250,2))</f>
        <v>#N/A</v>
      </c>
      <c r="O54" t="e">
        <f>IF(ISBLANK('AMD CGA Form'!N250), NA(),ROUND( 'AMD CGA Form'!N250,2))</f>
        <v>#N/A</v>
      </c>
      <c r="P54" t="str">
        <f>IF(ISBLANK('AMD CGA Form'!O250), NA(), 'AMD CGA Form'!O250)</f>
        <v>&lt;Choose One&gt;</v>
      </c>
      <c r="Q54" t="str">
        <f>IF(ISBLANK('AMD CGA Form'!P250), NA(), 'AMD CGA Form'!P250)</f>
        <v>&lt;Choose One&gt;</v>
      </c>
      <c r="R54" s="185" t="e">
        <f>IF(ISBLANK('AMD CGA Form'!Q250), NA(), 'AMD CGA Form'!Q250)</f>
        <v>#N/A</v>
      </c>
    </row>
    <row r="55" spans="1:18" x14ac:dyDescent="0.25">
      <c r="A55">
        <v>9</v>
      </c>
      <c r="B55" s="66" t="s">
        <v>192</v>
      </c>
      <c r="C55" t="s">
        <v>142</v>
      </c>
      <c r="D55" t="e">
        <f t="array" ref="D55">IF(ISBLANK('AMD CGA Form'!C251),NA(), 'AMD CGA Form'!C251)</f>
        <v>#N/A</v>
      </c>
      <c r="E55" t="e">
        <f t="array" ref="E55">IF(ISBLANK('AMD CGA Form'!D251),NA(), 'AMD CGA Form'!D251)</f>
        <v>#N/A</v>
      </c>
      <c r="F55" t="str">
        <f t="array" ref="F55">IF(ISBLANK('AMD CGA Form'!E251),NA(), 'AMD CGA Form'!E251)</f>
        <v>&lt;Choose One&gt;</v>
      </c>
      <c r="G55" s="189" t="e">
        <f t="array" ref="G55">IF(ISBLANK('AMD CGA Form'!F251),NA(), 'AMD CGA Form'!F251)</f>
        <v>#N/A</v>
      </c>
      <c r="H55" t="e">
        <f t="array" ref="H55">IF(ISBLANK('AMD CGA Form'!G251),NA(), 'AMD CGA Form'!G251)</f>
        <v>#N/A</v>
      </c>
      <c r="I55" s="78" t="e">
        <f t="array" ref="I55">IF(ISBLANK('AMD CGA Form'!H251),NA(), 'AMD CGA Form'!H251)</f>
        <v>#N/A</v>
      </c>
      <c r="J55" s="78" t="e">
        <f t="array" ref="J55">IF(ISBLANK('AMD CGA Form'!I251),NA(), 'AMD CGA Form'!I251)</f>
        <v>#N/A</v>
      </c>
      <c r="K55" t="e">
        <f>IF(ISBLANK('AMD CGA Form'!J251), NA(), 'AMD CGA Form'!J251)</f>
        <v>#N/A</v>
      </c>
      <c r="L55" t="e">
        <f>IF(ISBLANK('AMD CGA Form'!K251), NA(), 'AMD CGA Form'!K251)</f>
        <v>#N/A</v>
      </c>
      <c r="M55" t="e">
        <f>IF(ISBLANK('AMD CGA Form'!L251), NA(), 'AMD CGA Form'!L251)</f>
        <v>#N/A</v>
      </c>
      <c r="N55" t="e">
        <f>IF(ISBLANK('AMD CGA Form'!M251), NA(), ROUND('AMD CGA Form'!M251,2))</f>
        <v>#N/A</v>
      </c>
      <c r="O55" t="e">
        <f>IF(ISBLANK('AMD CGA Form'!N251), NA(),ROUND( 'AMD CGA Form'!N251,2))</f>
        <v>#N/A</v>
      </c>
      <c r="P55" t="str">
        <f>IF(ISBLANK('AMD CGA Form'!O251), NA(), 'AMD CGA Form'!O251)</f>
        <v>&lt;Choose One&gt;</v>
      </c>
      <c r="Q55" t="str">
        <f>IF(ISBLANK('AMD CGA Form'!P251), NA(), 'AMD CGA Form'!P251)</f>
        <v>&lt;Choose One&gt;</v>
      </c>
      <c r="R55" s="185" t="e">
        <f>IF(ISBLANK('AMD CGA Form'!Q251), NA(), 'AMD CGA Form'!Q251)</f>
        <v>#N/A</v>
      </c>
    </row>
    <row r="56" spans="1:18" x14ac:dyDescent="0.25">
      <c r="A56">
        <v>10</v>
      </c>
      <c r="B56" t="s">
        <v>191</v>
      </c>
      <c r="C56" t="s">
        <v>140</v>
      </c>
      <c r="D56" t="e">
        <f t="array" ref="D56">IF(ISBLANK('AMD CGA Form'!C273),NA(), 'AMD CGA Form'!C273)</f>
        <v>#N/A</v>
      </c>
      <c r="E56" t="e">
        <f t="array" ref="E56">IF(ISBLANK('AMD CGA Form'!D273),NA(), 'AMD CGA Form'!D273)</f>
        <v>#N/A</v>
      </c>
      <c r="F56" t="str">
        <f t="array" ref="F56">IF(ISBLANK('AMD CGA Form'!E273),NA(), 'AMD CGA Form'!E273)</f>
        <v>&lt;Choose One&gt;</v>
      </c>
      <c r="G56" s="189" t="e">
        <f t="array" ref="G56">IF(ISBLANK('AMD CGA Form'!F273),NA(), 'AMD CGA Form'!F273)</f>
        <v>#N/A</v>
      </c>
      <c r="H56" t="e">
        <f t="array" ref="H56">IF(ISBLANK('AMD CGA Form'!G273),NA(), 'AMD CGA Form'!G273)</f>
        <v>#N/A</v>
      </c>
      <c r="I56" s="78" t="e">
        <f t="array" ref="I56">IF(ISBLANK('AMD CGA Form'!H273),NA(), 'AMD CGA Form'!H273)</f>
        <v>#N/A</v>
      </c>
      <c r="J56" s="78" t="e">
        <f t="array" ref="J56">IF(ISBLANK('AMD CGA Form'!I273),NA(), 'AMD CGA Form'!I273)</f>
        <v>#N/A</v>
      </c>
      <c r="K56" t="e">
        <f>IF(ISBLANK('AMD CGA Form'!J273), NA(), 'AMD CGA Form'!J273)</f>
        <v>#N/A</v>
      </c>
      <c r="L56" t="e">
        <f>IF(ISBLANK('AMD CGA Form'!K273), NA(), 'AMD CGA Form'!K273)</f>
        <v>#N/A</v>
      </c>
      <c r="M56" t="e">
        <f>IF(ISBLANK('AMD CGA Form'!L273), NA(), 'AMD CGA Form'!L273)</f>
        <v>#N/A</v>
      </c>
      <c r="N56" t="e">
        <f>IF(ISBLANK('AMD CGA Form'!M273), NA(),ROUND( 'AMD CGA Form'!M273,2))</f>
        <v>#N/A</v>
      </c>
      <c r="O56" t="e">
        <f>IF(ISBLANK('AMD CGA Form'!N273), NA(), ROUND('AMD CGA Form'!N273,2))</f>
        <v>#N/A</v>
      </c>
      <c r="P56" t="str">
        <f>IF(ISBLANK('AMD CGA Form'!O273), NA(), 'AMD CGA Form'!O273)</f>
        <v>&lt;Choose One&gt;</v>
      </c>
      <c r="Q56" t="str">
        <f>IF(ISBLANK('AMD CGA Form'!P273), NA(), 'AMD CGA Form'!P273)</f>
        <v>&lt;Choose One&gt;</v>
      </c>
      <c r="R56" s="185" t="e">
        <f>IF(ISBLANK('AMD CGA Form'!Q273), NA(), 'AMD CGA Form'!Q273)</f>
        <v>#N/A</v>
      </c>
    </row>
    <row r="57" spans="1:18" x14ac:dyDescent="0.25">
      <c r="A57">
        <v>10</v>
      </c>
      <c r="B57" t="s">
        <v>191</v>
      </c>
      <c r="C57" t="s">
        <v>141</v>
      </c>
      <c r="D57" t="e">
        <f t="array" ref="D57">IF(ISBLANK('AMD CGA Form'!C274),NA(), 'AMD CGA Form'!C274)</f>
        <v>#N/A</v>
      </c>
      <c r="E57" t="e">
        <f t="array" ref="E57">IF(ISBLANK('AMD CGA Form'!D274),NA(), 'AMD CGA Form'!D274)</f>
        <v>#N/A</v>
      </c>
      <c r="F57" t="str">
        <f t="array" ref="F57">IF(ISBLANK('AMD CGA Form'!E274),NA(), 'AMD CGA Form'!E274)</f>
        <v>&lt;Choose One&gt;</v>
      </c>
      <c r="G57" s="189" t="e">
        <f t="array" ref="G57">IF(ISBLANK('AMD CGA Form'!F274),NA(), 'AMD CGA Form'!F274)</f>
        <v>#N/A</v>
      </c>
      <c r="H57" t="e">
        <f t="array" ref="H57">IF(ISBLANK('AMD CGA Form'!G274),NA(), 'AMD CGA Form'!G274)</f>
        <v>#N/A</v>
      </c>
      <c r="I57" s="78" t="e">
        <f t="array" ref="I57">IF(ISBLANK('AMD CGA Form'!H274),NA(), 'AMD CGA Form'!H274)</f>
        <v>#N/A</v>
      </c>
      <c r="J57" s="78" t="e">
        <f t="array" ref="J57">IF(ISBLANK('AMD CGA Form'!I274),NA(), 'AMD CGA Form'!I274)</f>
        <v>#N/A</v>
      </c>
      <c r="K57" t="e">
        <f>IF(ISBLANK('AMD CGA Form'!J274), NA(), 'AMD CGA Form'!J274)</f>
        <v>#N/A</v>
      </c>
      <c r="L57" t="e">
        <f>IF(ISBLANK('AMD CGA Form'!K274), NA(), 'AMD CGA Form'!K274)</f>
        <v>#N/A</v>
      </c>
      <c r="M57" t="e">
        <f>IF(ISBLANK('AMD CGA Form'!L274), NA(), 'AMD CGA Form'!L274)</f>
        <v>#N/A</v>
      </c>
      <c r="N57" t="e">
        <f>IF(ISBLANK('AMD CGA Form'!M274), NA(),ROUND( 'AMD CGA Form'!M274,2))</f>
        <v>#N/A</v>
      </c>
      <c r="O57" t="e">
        <f>IF(ISBLANK('AMD CGA Form'!N274), NA(), ROUND('AMD CGA Form'!N274,2))</f>
        <v>#N/A</v>
      </c>
      <c r="P57" t="str">
        <f>IF(ISBLANK('AMD CGA Form'!O274), NA(), 'AMD CGA Form'!O274)</f>
        <v>&lt;Choose One&gt;</v>
      </c>
      <c r="Q57" t="str">
        <f>IF(ISBLANK('AMD CGA Form'!P274), NA(), 'AMD CGA Form'!P274)</f>
        <v>&lt;Choose One&gt;</v>
      </c>
      <c r="R57" s="185" t="e">
        <f>IF(ISBLANK('AMD CGA Form'!Q274), NA(), 'AMD CGA Form'!Q274)</f>
        <v>#N/A</v>
      </c>
    </row>
    <row r="58" spans="1:18" x14ac:dyDescent="0.25">
      <c r="A58">
        <v>10</v>
      </c>
      <c r="B58" t="s">
        <v>191</v>
      </c>
      <c r="C58" t="s">
        <v>142</v>
      </c>
      <c r="D58" t="e">
        <f t="array" ref="D58">IF(ISBLANK('AMD CGA Form'!C275),NA(), 'AMD CGA Form'!C275)</f>
        <v>#N/A</v>
      </c>
      <c r="E58" t="e">
        <f t="array" ref="E58">IF(ISBLANK('AMD CGA Form'!D275),NA(), 'AMD CGA Form'!D275)</f>
        <v>#N/A</v>
      </c>
      <c r="F58" t="str">
        <f t="array" ref="F58">IF(ISBLANK('AMD CGA Form'!E275),NA(), 'AMD CGA Form'!E275)</f>
        <v>&lt;Choose One&gt;</v>
      </c>
      <c r="G58" s="189" t="e">
        <f t="array" ref="G58">IF(ISBLANK('AMD CGA Form'!F275),NA(), 'AMD CGA Form'!F275)</f>
        <v>#N/A</v>
      </c>
      <c r="H58" t="e">
        <f t="array" ref="H58">IF(ISBLANK('AMD CGA Form'!G275),NA(), 'AMD CGA Form'!G275)</f>
        <v>#N/A</v>
      </c>
      <c r="I58" s="78" t="e">
        <f t="array" ref="I58">IF(ISBLANK('AMD CGA Form'!H275),NA(), 'AMD CGA Form'!H275)</f>
        <v>#N/A</v>
      </c>
      <c r="J58" s="78" t="e">
        <f t="array" ref="J58">IF(ISBLANK('AMD CGA Form'!I275),NA(), 'AMD CGA Form'!I275)</f>
        <v>#N/A</v>
      </c>
      <c r="K58" t="e">
        <f>IF(ISBLANK('AMD CGA Form'!J275), NA(), 'AMD CGA Form'!J275)</f>
        <v>#N/A</v>
      </c>
      <c r="L58" t="e">
        <f>IF(ISBLANK('AMD CGA Form'!K275), NA(), 'AMD CGA Form'!K275)</f>
        <v>#N/A</v>
      </c>
      <c r="M58" t="e">
        <f>IF(ISBLANK('AMD CGA Form'!L275), NA(), 'AMD CGA Form'!L275)</f>
        <v>#N/A</v>
      </c>
      <c r="N58" t="e">
        <f>IF(ISBLANK('AMD CGA Form'!M275), NA(), ROUND('AMD CGA Form'!M275,2))</f>
        <v>#N/A</v>
      </c>
      <c r="O58" t="e">
        <f>IF(ISBLANK('AMD CGA Form'!N275), NA(), ROUND('AMD CGA Form'!N275,2))</f>
        <v>#N/A</v>
      </c>
      <c r="P58" t="str">
        <f>IF(ISBLANK('AMD CGA Form'!O275), NA(), 'AMD CGA Form'!O275)</f>
        <v>&lt;Choose One&gt;</v>
      </c>
      <c r="Q58" t="str">
        <f>IF(ISBLANK('AMD CGA Form'!P275), NA(), 'AMD CGA Form'!P275)</f>
        <v>&lt;Choose One&gt;</v>
      </c>
      <c r="R58" s="185" t="e">
        <f>IF(ISBLANK('AMD CGA Form'!Q275), NA(), 'AMD CGA Form'!Q275)</f>
        <v>#N/A</v>
      </c>
    </row>
    <row r="59" spans="1:18" x14ac:dyDescent="0.25">
      <c r="A59">
        <v>10</v>
      </c>
      <c r="B59" s="66" t="s">
        <v>192</v>
      </c>
      <c r="C59" t="s">
        <v>140</v>
      </c>
      <c r="D59" t="e">
        <f t="array" ref="D59">IF(ISBLANK('AMD CGA Form'!C276),NA(), 'AMD CGA Form'!C276)</f>
        <v>#N/A</v>
      </c>
      <c r="E59" t="e">
        <f t="array" ref="E59">IF(ISBLANK('AMD CGA Form'!D276),NA(), 'AMD CGA Form'!D276)</f>
        <v>#N/A</v>
      </c>
      <c r="F59" t="str">
        <f t="array" ref="F59">IF(ISBLANK('AMD CGA Form'!E276),NA(), 'AMD CGA Form'!E276)</f>
        <v>&lt;Choose One&gt;</v>
      </c>
      <c r="G59" s="189" t="e">
        <f t="array" ref="G59">IF(ISBLANK('AMD CGA Form'!F276),NA(), 'AMD CGA Form'!F276)</f>
        <v>#N/A</v>
      </c>
      <c r="H59" t="e">
        <f t="array" ref="H59">IF(ISBLANK('AMD CGA Form'!G276),NA(), 'AMD CGA Form'!G276)</f>
        <v>#N/A</v>
      </c>
      <c r="I59" s="78" t="e">
        <f t="array" ref="I59">IF(ISBLANK('AMD CGA Form'!H276),NA(), 'AMD CGA Form'!H276)</f>
        <v>#N/A</v>
      </c>
      <c r="J59" s="78" t="e">
        <f t="array" ref="J59">IF(ISBLANK('AMD CGA Form'!I276),NA(), 'AMD CGA Form'!I276)</f>
        <v>#N/A</v>
      </c>
      <c r="K59" t="e">
        <f>IF(ISBLANK('AMD CGA Form'!J276), NA(), 'AMD CGA Form'!J276)</f>
        <v>#N/A</v>
      </c>
      <c r="L59" t="e">
        <f>IF(ISBLANK('AMD CGA Form'!K276), NA(), 'AMD CGA Form'!K276)</f>
        <v>#N/A</v>
      </c>
      <c r="M59" t="e">
        <f>IF(ISBLANK('AMD CGA Form'!L276), NA(), 'AMD CGA Form'!L276)</f>
        <v>#N/A</v>
      </c>
      <c r="N59" t="e">
        <f>IF(ISBLANK('AMD CGA Form'!M276), NA(),ROUND( 'AMD CGA Form'!M276,2))</f>
        <v>#N/A</v>
      </c>
      <c r="O59" t="e">
        <f>IF(ISBLANK('AMD CGA Form'!N276), NA(), ROUND('AMD CGA Form'!N276,2))</f>
        <v>#N/A</v>
      </c>
      <c r="P59" t="str">
        <f>IF(ISBLANK('AMD CGA Form'!O276), NA(), 'AMD CGA Form'!O276)</f>
        <v>&lt;Choose One&gt;</v>
      </c>
      <c r="Q59" t="str">
        <f>IF(ISBLANK('AMD CGA Form'!P276), NA(), 'AMD CGA Form'!P276)</f>
        <v>&lt;Choose One&gt;</v>
      </c>
      <c r="R59" s="185" t="e">
        <f>IF(ISBLANK('AMD CGA Form'!Q276), NA(), 'AMD CGA Form'!Q276)</f>
        <v>#N/A</v>
      </c>
    </row>
    <row r="60" spans="1:18" x14ac:dyDescent="0.25">
      <c r="A60">
        <v>10</v>
      </c>
      <c r="B60" s="66" t="s">
        <v>192</v>
      </c>
      <c r="C60" t="s">
        <v>141</v>
      </c>
      <c r="D60" t="e">
        <f t="array" ref="D60">IF(ISBLANK('AMD CGA Form'!C277),NA(), 'AMD CGA Form'!C277)</f>
        <v>#N/A</v>
      </c>
      <c r="E60" t="e">
        <f t="array" ref="E60">IF(ISBLANK('AMD CGA Form'!D277),NA(), 'AMD CGA Form'!D277)</f>
        <v>#N/A</v>
      </c>
      <c r="F60" t="str">
        <f t="array" ref="F60">IF(ISBLANK('AMD CGA Form'!E277),NA(), 'AMD CGA Form'!E277)</f>
        <v>&lt;Choose One&gt;</v>
      </c>
      <c r="G60" s="189" t="e">
        <f t="array" ref="G60">IF(ISBLANK('AMD CGA Form'!F277),NA(), 'AMD CGA Form'!F277)</f>
        <v>#N/A</v>
      </c>
      <c r="H60" t="e">
        <f t="array" ref="H60">IF(ISBLANK('AMD CGA Form'!G277),NA(), 'AMD CGA Form'!G277)</f>
        <v>#N/A</v>
      </c>
      <c r="I60" s="78" t="e">
        <f t="array" ref="I60">IF(ISBLANK('AMD CGA Form'!H277),NA(), 'AMD CGA Form'!H277)</f>
        <v>#N/A</v>
      </c>
      <c r="J60" s="78" t="e">
        <f t="array" ref="J60">IF(ISBLANK('AMD CGA Form'!I277),NA(), 'AMD CGA Form'!I277)</f>
        <v>#N/A</v>
      </c>
      <c r="K60" t="e">
        <f>IF(ISBLANK('AMD CGA Form'!J277), NA(), 'AMD CGA Form'!J277)</f>
        <v>#N/A</v>
      </c>
      <c r="L60" t="e">
        <f>IF(ISBLANK('AMD CGA Form'!K277), NA(), 'AMD CGA Form'!K277)</f>
        <v>#N/A</v>
      </c>
      <c r="M60" t="e">
        <f>IF(ISBLANK('AMD CGA Form'!L277), NA(), 'AMD CGA Form'!L277)</f>
        <v>#N/A</v>
      </c>
      <c r="N60" t="e">
        <f>IF(ISBLANK('AMD CGA Form'!M277), NA(), ROUND('AMD CGA Form'!M277,2))</f>
        <v>#N/A</v>
      </c>
      <c r="O60" t="e">
        <f>IF(ISBLANK('AMD CGA Form'!N277), NA(), ROUND('AMD CGA Form'!N277,2))</f>
        <v>#N/A</v>
      </c>
      <c r="P60" t="str">
        <f>IF(ISBLANK('AMD CGA Form'!O277), NA(), 'AMD CGA Form'!O277)</f>
        <v>&lt;Choose One&gt;</v>
      </c>
      <c r="Q60" t="str">
        <f>IF(ISBLANK('AMD CGA Form'!P277), NA(), 'AMD CGA Form'!P277)</f>
        <v>&lt;Choose One&gt;</v>
      </c>
      <c r="R60" s="185" t="e">
        <f>IF(ISBLANK('AMD CGA Form'!Q277), NA(), 'AMD CGA Form'!Q277)</f>
        <v>#N/A</v>
      </c>
    </row>
    <row r="61" spans="1:18" x14ac:dyDescent="0.25">
      <c r="A61">
        <v>10</v>
      </c>
      <c r="B61" s="66" t="s">
        <v>192</v>
      </c>
      <c r="C61" t="s">
        <v>142</v>
      </c>
      <c r="D61" t="e">
        <f t="array" ref="D61">IF(ISBLANK('AMD CGA Form'!C278),NA(), 'AMD CGA Form'!C278)</f>
        <v>#N/A</v>
      </c>
      <c r="E61" t="e">
        <f t="array" ref="E61">IF(ISBLANK('AMD CGA Form'!D278),NA(), 'AMD CGA Form'!D278)</f>
        <v>#N/A</v>
      </c>
      <c r="F61" t="str">
        <f t="array" ref="F61">IF(ISBLANK('AMD CGA Form'!E278),NA(), 'AMD CGA Form'!E278)</f>
        <v>&lt;Choose One&gt;</v>
      </c>
      <c r="G61" s="189" t="e">
        <f t="array" ref="G61">IF(ISBLANK('AMD CGA Form'!F278),NA(), 'AMD CGA Form'!F278)</f>
        <v>#N/A</v>
      </c>
      <c r="H61" t="e">
        <f t="array" ref="H61">IF(ISBLANK('AMD CGA Form'!G278),NA(), 'AMD CGA Form'!G278)</f>
        <v>#N/A</v>
      </c>
      <c r="I61" s="78" t="e">
        <f t="array" ref="I61">IF(ISBLANK('AMD CGA Form'!H278),NA(), 'AMD CGA Form'!H278)</f>
        <v>#N/A</v>
      </c>
      <c r="J61" s="78" t="e">
        <f t="array" ref="J61">IF(ISBLANK('AMD CGA Form'!I278),NA(), 'AMD CGA Form'!I278)</f>
        <v>#N/A</v>
      </c>
      <c r="K61" t="e">
        <f>IF(ISBLANK('AMD CGA Form'!J278), NA(), 'AMD CGA Form'!J278)</f>
        <v>#N/A</v>
      </c>
      <c r="L61" t="e">
        <f>IF(ISBLANK('AMD CGA Form'!K278), NA(), 'AMD CGA Form'!K278)</f>
        <v>#N/A</v>
      </c>
      <c r="M61" t="e">
        <f>IF(ISBLANK('AMD CGA Form'!L278), NA(), 'AMD CGA Form'!L278)</f>
        <v>#N/A</v>
      </c>
      <c r="N61" t="e">
        <f>IF(ISBLANK('AMD CGA Form'!M278), NA(), ROUND('AMD CGA Form'!M278,2))</f>
        <v>#N/A</v>
      </c>
      <c r="O61" t="e">
        <f>IF(ISBLANK('AMD CGA Form'!N278), NA(),ROUND( 'AMD CGA Form'!N278,2))</f>
        <v>#N/A</v>
      </c>
      <c r="P61" t="str">
        <f>IF(ISBLANK('AMD CGA Form'!O278), NA(), 'AMD CGA Form'!O278)</f>
        <v>&lt;Choose One&gt;</v>
      </c>
      <c r="Q61" t="str">
        <f>IF(ISBLANK('AMD CGA Form'!P278), NA(), 'AMD CGA Form'!P278)</f>
        <v>&lt;Choose One&gt;</v>
      </c>
      <c r="R61" s="185" t="e">
        <f>IF(ISBLANK('AMD CGA Form'!Q278), NA(), 'AMD CGA Form'!Q278)</f>
        <v>#N/A</v>
      </c>
    </row>
    <row r="62" spans="1:18" x14ac:dyDescent="0.25">
      <c r="A62">
        <v>11</v>
      </c>
      <c r="B62" t="s">
        <v>191</v>
      </c>
      <c r="C62" t="s">
        <v>140</v>
      </c>
      <c r="D62" t="e">
        <f t="array" ref="D62">IF(ISBLANK('AMD CGA Form'!C300),NA(), 'AMD CGA Form'!C300)</f>
        <v>#N/A</v>
      </c>
      <c r="E62" t="e">
        <f t="array" ref="E62">IF(ISBLANK('AMD CGA Form'!D300),NA(), 'AMD CGA Form'!D300)</f>
        <v>#N/A</v>
      </c>
      <c r="F62" t="str">
        <f t="array" ref="F62">IF(ISBLANK('AMD CGA Form'!E300),NA(), 'AMD CGA Form'!E300)</f>
        <v>&lt;Choose One&gt;</v>
      </c>
      <c r="G62" s="189" t="e">
        <f t="array" ref="G62">IF(ISBLANK('AMD CGA Form'!F300),NA(), 'AMD CGA Form'!F300)</f>
        <v>#N/A</v>
      </c>
      <c r="H62" t="e">
        <f t="array" ref="H62">IF(ISBLANK('AMD CGA Form'!G300),NA(), 'AMD CGA Form'!G300)</f>
        <v>#N/A</v>
      </c>
      <c r="I62" s="78" t="e">
        <f t="array" ref="I62">IF(ISBLANK('AMD CGA Form'!H300),NA(), 'AMD CGA Form'!H300)</f>
        <v>#N/A</v>
      </c>
      <c r="J62" s="78" t="e">
        <f t="array" ref="J62">IF(ISBLANK('AMD CGA Form'!I300),NA(), 'AMD CGA Form'!I300)</f>
        <v>#N/A</v>
      </c>
      <c r="K62" t="e">
        <f>IF(ISBLANK('AMD CGA Form'!J300), NA(), 'AMD CGA Form'!J300)</f>
        <v>#N/A</v>
      </c>
      <c r="L62" t="e">
        <f>IF(ISBLANK('AMD CGA Form'!K300), NA(), 'AMD CGA Form'!K300)</f>
        <v>#N/A</v>
      </c>
      <c r="M62" t="e">
        <f>IF(ISBLANK('AMD CGA Form'!L300), NA(), 'AMD CGA Form'!L300)</f>
        <v>#N/A</v>
      </c>
      <c r="N62" t="e">
        <f>IF(ISBLANK('AMD CGA Form'!M300), NA(), ROUND('AMD CGA Form'!M300,2))</f>
        <v>#N/A</v>
      </c>
      <c r="O62" t="e">
        <f>IF(ISBLANK('AMD CGA Form'!N300), NA(),ROUND( 'AMD CGA Form'!N300,2))</f>
        <v>#N/A</v>
      </c>
      <c r="P62" t="str">
        <f>IF(ISBLANK('AMD CGA Form'!O300), NA(), 'AMD CGA Form'!O300)</f>
        <v>&lt;Choose One&gt;</v>
      </c>
      <c r="Q62" t="str">
        <f>IF(ISBLANK('AMD CGA Form'!P300), NA(), 'AMD CGA Form'!P300)</f>
        <v>&lt;Choose One&gt;</v>
      </c>
      <c r="R62" s="185" t="e">
        <f>IF(ISBLANK('AMD CGA Form'!Q300), NA(), 'AMD CGA Form'!Q300)</f>
        <v>#N/A</v>
      </c>
    </row>
    <row r="63" spans="1:18" x14ac:dyDescent="0.25">
      <c r="A63">
        <v>11</v>
      </c>
      <c r="B63" t="s">
        <v>191</v>
      </c>
      <c r="C63" t="s">
        <v>141</v>
      </c>
      <c r="D63" t="e">
        <f t="array" ref="D63">IF(ISBLANK('AMD CGA Form'!C301),NA(), 'AMD CGA Form'!C301)</f>
        <v>#N/A</v>
      </c>
      <c r="E63" t="e">
        <f t="array" ref="E63">IF(ISBLANK('AMD CGA Form'!D301),NA(), 'AMD CGA Form'!D301)</f>
        <v>#N/A</v>
      </c>
      <c r="F63" t="str">
        <f t="array" ref="F63">IF(ISBLANK('AMD CGA Form'!E301),NA(), 'AMD CGA Form'!E301)</f>
        <v>&lt;Choose One&gt;</v>
      </c>
      <c r="G63" s="189" t="e">
        <f t="array" ref="G63">IF(ISBLANK('AMD CGA Form'!F301),NA(), 'AMD CGA Form'!F301)</f>
        <v>#N/A</v>
      </c>
      <c r="H63" t="e">
        <f t="array" ref="H63">IF(ISBLANK('AMD CGA Form'!G301),NA(), 'AMD CGA Form'!G301)</f>
        <v>#N/A</v>
      </c>
      <c r="I63" s="78" t="e">
        <f t="array" ref="I63">IF(ISBLANK('AMD CGA Form'!H301),NA(), 'AMD CGA Form'!H301)</f>
        <v>#N/A</v>
      </c>
      <c r="J63" s="78" t="e">
        <f t="array" ref="J63">IF(ISBLANK('AMD CGA Form'!I301),NA(), 'AMD CGA Form'!I301)</f>
        <v>#N/A</v>
      </c>
      <c r="K63" t="e">
        <f>IF(ISBLANK('AMD CGA Form'!J301), NA(), 'AMD CGA Form'!J301)</f>
        <v>#N/A</v>
      </c>
      <c r="L63" t="e">
        <f>IF(ISBLANK('AMD CGA Form'!K301), NA(), 'AMD CGA Form'!K301)</f>
        <v>#N/A</v>
      </c>
      <c r="M63" t="e">
        <f>IF(ISBLANK('AMD CGA Form'!L301), NA(), 'AMD CGA Form'!L301)</f>
        <v>#N/A</v>
      </c>
      <c r="N63" t="e">
        <f>IF(ISBLANK('AMD CGA Form'!M301), NA(), ROUND('AMD CGA Form'!M301,2))</f>
        <v>#N/A</v>
      </c>
      <c r="O63" t="e">
        <f>IF(ISBLANK('AMD CGA Form'!N301), NA(), ROUND('AMD CGA Form'!N301,2))</f>
        <v>#N/A</v>
      </c>
      <c r="P63" t="str">
        <f>IF(ISBLANK('AMD CGA Form'!O301), NA(), 'AMD CGA Form'!O301)</f>
        <v>&lt;Choose One&gt;</v>
      </c>
      <c r="Q63" t="str">
        <f>IF(ISBLANK('AMD CGA Form'!P301), NA(), 'AMD CGA Form'!P301)</f>
        <v>&lt;Choose One&gt;</v>
      </c>
      <c r="R63" s="185" t="e">
        <f>IF(ISBLANK('AMD CGA Form'!Q301), NA(), 'AMD CGA Form'!Q301)</f>
        <v>#N/A</v>
      </c>
    </row>
    <row r="64" spans="1:18" x14ac:dyDescent="0.25">
      <c r="A64">
        <v>11</v>
      </c>
      <c r="B64" t="s">
        <v>191</v>
      </c>
      <c r="C64" t="s">
        <v>142</v>
      </c>
      <c r="D64" t="e">
        <f t="array" ref="D64">IF(ISBLANK('AMD CGA Form'!C302),NA(), 'AMD CGA Form'!C302)</f>
        <v>#N/A</v>
      </c>
      <c r="E64" t="e">
        <f t="array" ref="E64">IF(ISBLANK('AMD CGA Form'!D302),NA(), 'AMD CGA Form'!D302)</f>
        <v>#N/A</v>
      </c>
      <c r="F64" t="str">
        <f t="array" ref="F64">IF(ISBLANK('AMD CGA Form'!E302),NA(), 'AMD CGA Form'!E302)</f>
        <v>&lt;Choose One&gt;</v>
      </c>
      <c r="G64" s="189" t="e">
        <f t="array" ref="G64">IF(ISBLANK('AMD CGA Form'!F302),NA(), 'AMD CGA Form'!F302)</f>
        <v>#N/A</v>
      </c>
      <c r="H64" t="e">
        <f t="array" ref="H64">IF(ISBLANK('AMD CGA Form'!G302),NA(), 'AMD CGA Form'!G302)</f>
        <v>#N/A</v>
      </c>
      <c r="I64" s="78" t="e">
        <f t="array" ref="I64">IF(ISBLANK('AMD CGA Form'!H302),NA(), 'AMD CGA Form'!H302)</f>
        <v>#N/A</v>
      </c>
      <c r="J64" s="78" t="e">
        <f t="array" ref="J64">IF(ISBLANK('AMD CGA Form'!I302),NA(), 'AMD CGA Form'!I302)</f>
        <v>#N/A</v>
      </c>
      <c r="K64" t="e">
        <f>IF(ISBLANK('AMD CGA Form'!J302), NA(), 'AMD CGA Form'!J302)</f>
        <v>#N/A</v>
      </c>
      <c r="L64" t="e">
        <f>IF(ISBLANK('AMD CGA Form'!K302), NA(), 'AMD CGA Form'!K302)</f>
        <v>#N/A</v>
      </c>
      <c r="M64" t="e">
        <f>IF(ISBLANK('AMD CGA Form'!L302), NA(), 'AMD CGA Form'!L302)</f>
        <v>#N/A</v>
      </c>
      <c r="N64" t="e">
        <f>IF(ISBLANK('AMD CGA Form'!M302), NA(), ROUND('AMD CGA Form'!M302,2))</f>
        <v>#N/A</v>
      </c>
      <c r="O64" t="e">
        <f>IF(ISBLANK('AMD CGA Form'!N302), NA(), ROUND('AMD CGA Form'!N302,2))</f>
        <v>#N/A</v>
      </c>
      <c r="P64" t="str">
        <f>IF(ISBLANK('AMD CGA Form'!O302), NA(), 'AMD CGA Form'!O302)</f>
        <v>&lt;Choose One&gt;</v>
      </c>
      <c r="Q64" t="str">
        <f>IF(ISBLANK('AMD CGA Form'!P302), NA(), 'AMD CGA Form'!P302)</f>
        <v>&lt;Choose One&gt;</v>
      </c>
      <c r="R64" s="185" t="e">
        <f>IF(ISBLANK('AMD CGA Form'!Q302), NA(), 'AMD CGA Form'!Q302)</f>
        <v>#N/A</v>
      </c>
    </row>
    <row r="65" spans="1:18" x14ac:dyDescent="0.25">
      <c r="A65">
        <v>11</v>
      </c>
      <c r="B65" s="66" t="s">
        <v>192</v>
      </c>
      <c r="C65" t="s">
        <v>140</v>
      </c>
      <c r="D65" t="e">
        <f t="array" ref="D65">IF(ISBLANK('AMD CGA Form'!C303),NA(), 'AMD CGA Form'!C303)</f>
        <v>#N/A</v>
      </c>
      <c r="E65" t="e">
        <f t="array" ref="E65">IF(ISBLANK('AMD CGA Form'!D303),NA(), 'AMD CGA Form'!D303)</f>
        <v>#N/A</v>
      </c>
      <c r="F65" t="str">
        <f t="array" ref="F65">IF(ISBLANK('AMD CGA Form'!E303),NA(), 'AMD CGA Form'!E303)</f>
        <v>&lt;Choose One&gt;</v>
      </c>
      <c r="G65" s="189" t="e">
        <f t="array" ref="G65">IF(ISBLANK('AMD CGA Form'!F303),NA(), 'AMD CGA Form'!F303)</f>
        <v>#N/A</v>
      </c>
      <c r="H65" t="e">
        <f t="array" ref="H65">IF(ISBLANK('AMD CGA Form'!G303),NA(), 'AMD CGA Form'!G303)</f>
        <v>#N/A</v>
      </c>
      <c r="I65" s="78" t="e">
        <f t="array" ref="I65">IF(ISBLANK('AMD CGA Form'!H303),NA(), 'AMD CGA Form'!H303)</f>
        <v>#N/A</v>
      </c>
      <c r="J65" s="78" t="e">
        <f t="array" ref="J65">IF(ISBLANK('AMD CGA Form'!I303),NA(), 'AMD CGA Form'!I303)</f>
        <v>#N/A</v>
      </c>
      <c r="K65" t="e">
        <f>IF(ISBLANK('AMD CGA Form'!J303), NA(), 'AMD CGA Form'!J303)</f>
        <v>#N/A</v>
      </c>
      <c r="L65" t="e">
        <f>IF(ISBLANK('AMD CGA Form'!K303), NA(), 'AMD CGA Form'!K303)</f>
        <v>#N/A</v>
      </c>
      <c r="M65" t="e">
        <f>IF(ISBLANK('AMD CGA Form'!L303), NA(), 'AMD CGA Form'!L303)</f>
        <v>#N/A</v>
      </c>
      <c r="N65" t="e">
        <f>IF(ISBLANK('AMD CGA Form'!M303), NA(), ROUND('AMD CGA Form'!M303,2))</f>
        <v>#N/A</v>
      </c>
      <c r="O65" t="e">
        <f>IF(ISBLANK('AMD CGA Form'!N303), NA(), ROUND('AMD CGA Form'!N303,2))</f>
        <v>#N/A</v>
      </c>
      <c r="P65" t="str">
        <f>IF(ISBLANK('AMD CGA Form'!O303), NA(), 'AMD CGA Form'!O303)</f>
        <v>&lt;Choose One&gt;</v>
      </c>
      <c r="Q65" t="str">
        <f>IF(ISBLANK('AMD CGA Form'!P303), NA(), 'AMD CGA Form'!P303)</f>
        <v>&lt;Choose One&gt;</v>
      </c>
      <c r="R65" s="185" t="e">
        <f>IF(ISBLANK('AMD CGA Form'!Q303), NA(), 'AMD CGA Form'!Q303)</f>
        <v>#N/A</v>
      </c>
    </row>
    <row r="66" spans="1:18" x14ac:dyDescent="0.25">
      <c r="A66">
        <v>11</v>
      </c>
      <c r="B66" s="66" t="s">
        <v>192</v>
      </c>
      <c r="C66" t="s">
        <v>141</v>
      </c>
      <c r="D66" t="e">
        <f t="array" ref="D66">IF(ISBLANK('AMD CGA Form'!C304),NA(), 'AMD CGA Form'!C304)</f>
        <v>#N/A</v>
      </c>
      <c r="E66" t="e">
        <f t="array" ref="E66">IF(ISBLANK('AMD CGA Form'!D304),NA(), 'AMD CGA Form'!D304)</f>
        <v>#N/A</v>
      </c>
      <c r="F66" t="str">
        <f t="array" ref="F66">IF(ISBLANK('AMD CGA Form'!E304),NA(), 'AMD CGA Form'!E304)</f>
        <v>&lt;Choose One&gt;</v>
      </c>
      <c r="G66" s="189" t="e">
        <f t="array" ref="G66">IF(ISBLANK('AMD CGA Form'!F304),NA(), 'AMD CGA Form'!F304)</f>
        <v>#N/A</v>
      </c>
      <c r="H66" t="e">
        <f t="array" ref="H66">IF(ISBLANK('AMD CGA Form'!G304),NA(), 'AMD CGA Form'!G304)</f>
        <v>#N/A</v>
      </c>
      <c r="I66" s="78" t="e">
        <f t="array" ref="I66">IF(ISBLANK('AMD CGA Form'!H304),NA(), 'AMD CGA Form'!H304)</f>
        <v>#N/A</v>
      </c>
      <c r="J66" s="78" t="e">
        <f t="array" ref="J66">IF(ISBLANK('AMD CGA Form'!I304),NA(), 'AMD CGA Form'!I304)</f>
        <v>#N/A</v>
      </c>
      <c r="K66" t="e">
        <f>IF(ISBLANK('AMD CGA Form'!J304), NA(), 'AMD CGA Form'!J304)</f>
        <v>#N/A</v>
      </c>
      <c r="L66" t="e">
        <f>IF(ISBLANK('AMD CGA Form'!K304), NA(), 'AMD CGA Form'!K304)</f>
        <v>#N/A</v>
      </c>
      <c r="M66" t="e">
        <f>IF(ISBLANK('AMD CGA Form'!L304), NA(), 'AMD CGA Form'!L304)</f>
        <v>#N/A</v>
      </c>
      <c r="N66" t="e">
        <f>IF(ISBLANK('AMD CGA Form'!M304), NA(), ROUND('AMD CGA Form'!M304,2))</f>
        <v>#N/A</v>
      </c>
      <c r="O66" t="e">
        <f>IF(ISBLANK('AMD CGA Form'!N304),NA(),ROUND('AMD CGA Form'!N304,2))</f>
        <v>#N/A</v>
      </c>
      <c r="P66" t="str">
        <f>IF(ISBLANK('AMD CGA Form'!O304), NA(), 'AMD CGA Form'!O304)</f>
        <v>&lt;Choose One&gt;</v>
      </c>
      <c r="Q66" t="str">
        <f>IF(ISBLANK('AMD CGA Form'!P304), NA(), 'AMD CGA Form'!P304)</f>
        <v>&lt;Choose One&gt;</v>
      </c>
      <c r="R66" s="185" t="e">
        <f>IF(ISBLANK('AMD CGA Form'!Q304), NA(), 'AMD CGA Form'!Q304)</f>
        <v>#N/A</v>
      </c>
    </row>
    <row r="67" spans="1:18" x14ac:dyDescent="0.25">
      <c r="A67">
        <v>11</v>
      </c>
      <c r="B67" s="66" t="s">
        <v>192</v>
      </c>
      <c r="C67" t="s">
        <v>142</v>
      </c>
      <c r="D67" t="e">
        <f t="array" ref="D67">IF(ISBLANK('AMD CGA Form'!C305),NA(), 'AMD CGA Form'!C305)</f>
        <v>#N/A</v>
      </c>
      <c r="E67" t="e">
        <f t="array" ref="E67">IF(ISBLANK('AMD CGA Form'!D305),NA(), 'AMD CGA Form'!D305)</f>
        <v>#N/A</v>
      </c>
      <c r="F67" t="str">
        <f t="array" ref="F67">IF(ISBLANK('AMD CGA Form'!E305),NA(), 'AMD CGA Form'!E305)</f>
        <v>&lt;Choose One&gt;</v>
      </c>
      <c r="G67" s="189" t="e">
        <f t="array" ref="G67">IF(ISBLANK('AMD CGA Form'!F305),NA(), 'AMD CGA Form'!F305)</f>
        <v>#N/A</v>
      </c>
      <c r="H67" t="e">
        <f t="array" ref="H67">IF(ISBLANK('AMD CGA Form'!G305),NA(), 'AMD CGA Form'!G305)</f>
        <v>#N/A</v>
      </c>
      <c r="I67" s="78" t="e">
        <f t="array" ref="I67">IF(ISBLANK('AMD CGA Form'!H305),NA(), 'AMD CGA Form'!H305)</f>
        <v>#N/A</v>
      </c>
      <c r="J67" s="78" t="e">
        <f t="array" ref="J67">IF(ISBLANK('AMD CGA Form'!I305),NA(), 'AMD CGA Form'!I305)</f>
        <v>#N/A</v>
      </c>
      <c r="K67" t="e">
        <f>IF(ISBLANK('AMD CGA Form'!J305), NA(), 'AMD CGA Form'!J305)</f>
        <v>#N/A</v>
      </c>
      <c r="L67" t="e">
        <f>IF(ISBLANK('AMD CGA Form'!K305), NA(), 'AMD CGA Form'!K305)</f>
        <v>#N/A</v>
      </c>
      <c r="M67" t="e">
        <f>IF(ISBLANK('AMD CGA Form'!L305), NA(), 'AMD CGA Form'!L305)</f>
        <v>#N/A</v>
      </c>
      <c r="N67" t="e">
        <f>IF(ISBLANK('AMD CGA Form'!M305), NA(), ROUND('AMD CGA Form'!M305,2))</f>
        <v>#N/A</v>
      </c>
      <c r="O67" t="e">
        <f>IF(ISBLANK('AMD CGA Form'!N305), NA(), ROUND('AMD CGA Form'!N305,2))</f>
        <v>#N/A</v>
      </c>
      <c r="P67" t="str">
        <f>IF(ISBLANK('AMD CGA Form'!O305), NA(), 'AMD CGA Form'!O305)</f>
        <v>&lt;Choose One&gt;</v>
      </c>
      <c r="Q67" t="str">
        <f>IF(ISBLANK('AMD CGA Form'!P305), NA(), 'AMD CGA Form'!P305)</f>
        <v>&lt;Choose One&gt;</v>
      </c>
      <c r="R67" s="185" t="e">
        <f>IF(ISBLANK('AMD CGA Form'!Q305), NA(), 'AMD CGA Form'!Q305)</f>
        <v>#N/A</v>
      </c>
    </row>
    <row r="68" spans="1:18" x14ac:dyDescent="0.25">
      <c r="A68">
        <v>12</v>
      </c>
      <c r="B68" t="s">
        <v>191</v>
      </c>
      <c r="C68" t="s">
        <v>140</v>
      </c>
      <c r="D68" t="e">
        <f t="array" ref="D68">IF(ISBLANK('AMD CGA Form'!C327),NA(), 'AMD CGA Form'!C327)</f>
        <v>#N/A</v>
      </c>
      <c r="E68" t="e">
        <f t="array" ref="E68">IF(ISBLANK('AMD CGA Form'!D327),NA(), 'AMD CGA Form'!D327)</f>
        <v>#N/A</v>
      </c>
      <c r="F68" t="str">
        <f t="array" ref="F68">IF(ISBLANK('AMD CGA Form'!E327),NA(), 'AMD CGA Form'!E327)</f>
        <v>&lt;Choose One&gt;</v>
      </c>
      <c r="G68" s="189" t="e">
        <f t="array" ref="G68">IF(ISBLANK('AMD CGA Form'!F327),NA(), 'AMD CGA Form'!F327)</f>
        <v>#N/A</v>
      </c>
      <c r="H68" t="e">
        <f t="array" ref="H68">IF(ISBLANK('AMD CGA Form'!G327),NA(), 'AMD CGA Form'!G327)</f>
        <v>#N/A</v>
      </c>
      <c r="I68" s="78" t="e">
        <f t="array" ref="I68">IF(ISBLANK('AMD CGA Form'!H327),NA(), 'AMD CGA Form'!H327)</f>
        <v>#N/A</v>
      </c>
      <c r="J68" s="78" t="e">
        <f t="array" ref="J68">IF(ISBLANK('AMD CGA Form'!I327),NA(), 'AMD CGA Form'!I327)</f>
        <v>#N/A</v>
      </c>
      <c r="K68" t="e">
        <f>IF(ISBLANK('AMD CGA Form'!J327), NA(), 'AMD CGA Form'!J327)</f>
        <v>#N/A</v>
      </c>
      <c r="L68" t="e">
        <f>IF(ISBLANK('AMD CGA Form'!K327), NA(), 'AMD CGA Form'!K327)</f>
        <v>#N/A</v>
      </c>
      <c r="M68" t="e">
        <f>IF(ISBLANK('AMD CGA Form'!L327), NA(), 'AMD CGA Form'!L327)</f>
        <v>#N/A</v>
      </c>
      <c r="N68" t="e">
        <f>IF(ISBLANK('AMD CGA Form'!M327), NA(), ROUND('AMD CGA Form'!M327,2))</f>
        <v>#N/A</v>
      </c>
      <c r="O68" t="e">
        <f>IF(ISBLANK('AMD CGA Form'!N327), NA(),ROUND( 'AMD CGA Form'!N327,2))</f>
        <v>#N/A</v>
      </c>
      <c r="P68" t="str">
        <f>IF(ISBLANK('AMD CGA Form'!O327), NA(), 'AMD CGA Form'!O327)</f>
        <v>&lt;Choose One&gt;</v>
      </c>
      <c r="Q68" t="str">
        <f>IF(ISBLANK('AMD CGA Form'!P327), NA(), 'AMD CGA Form'!P327)</f>
        <v>&lt;Choose One&gt;</v>
      </c>
      <c r="R68" s="185" t="e">
        <f>IF(ISBLANK('AMD CGA Form'!Q327), NA(), 'AMD CGA Form'!Q327)</f>
        <v>#N/A</v>
      </c>
    </row>
    <row r="69" spans="1:18" x14ac:dyDescent="0.25">
      <c r="A69">
        <v>12</v>
      </c>
      <c r="B69" t="s">
        <v>191</v>
      </c>
      <c r="C69" t="s">
        <v>141</v>
      </c>
      <c r="D69" t="e">
        <f t="array" ref="D69">IF(ISBLANK('AMD CGA Form'!C328),NA(), 'AMD CGA Form'!C328)</f>
        <v>#N/A</v>
      </c>
      <c r="E69" t="e">
        <f t="array" ref="E69">IF(ISBLANK('AMD CGA Form'!D328),NA(), 'AMD CGA Form'!D328)</f>
        <v>#N/A</v>
      </c>
      <c r="F69" t="str">
        <f t="array" ref="F69">IF(ISBLANK('AMD CGA Form'!E328),NA(), 'AMD CGA Form'!E328)</f>
        <v>&lt;Choose One&gt;</v>
      </c>
      <c r="G69" s="189" t="e">
        <f t="array" ref="G69">IF(ISBLANK('AMD CGA Form'!F328),NA(), 'AMD CGA Form'!F328)</f>
        <v>#N/A</v>
      </c>
      <c r="H69" t="e">
        <f t="array" ref="H69">IF(ISBLANK('AMD CGA Form'!G328),NA(), 'AMD CGA Form'!G328)</f>
        <v>#N/A</v>
      </c>
      <c r="I69" s="78" t="e">
        <f t="array" ref="I69">IF(ISBLANK('AMD CGA Form'!H328),NA(), 'AMD CGA Form'!H328)</f>
        <v>#N/A</v>
      </c>
      <c r="J69" s="78" t="e">
        <f t="array" ref="J69">IF(ISBLANK('AMD CGA Form'!I328),NA(), 'AMD CGA Form'!I328)</f>
        <v>#N/A</v>
      </c>
      <c r="K69" t="e">
        <f>IF(ISBLANK('AMD CGA Form'!J328), NA(), 'AMD CGA Form'!J328)</f>
        <v>#N/A</v>
      </c>
      <c r="L69" t="e">
        <f>IF(ISBLANK('AMD CGA Form'!K328), NA(), 'AMD CGA Form'!K328)</f>
        <v>#N/A</v>
      </c>
      <c r="M69" t="e">
        <f>IF(ISBLANK('AMD CGA Form'!L328), NA(), 'AMD CGA Form'!L328)</f>
        <v>#N/A</v>
      </c>
      <c r="N69" t="e">
        <f>IF(ISBLANK('AMD CGA Form'!M328), NA(), ROUND('AMD CGA Form'!M328,2))</f>
        <v>#N/A</v>
      </c>
      <c r="O69" t="e">
        <f>IF(ISBLANK('AMD CGA Form'!N328), NA(), ROUND('AMD CGA Form'!N328,2))</f>
        <v>#N/A</v>
      </c>
      <c r="P69" t="str">
        <f>IF(ISBLANK('AMD CGA Form'!O328), NA(), 'AMD CGA Form'!O328)</f>
        <v>&lt;Choose One&gt;</v>
      </c>
      <c r="Q69" t="str">
        <f>IF(ISBLANK('AMD CGA Form'!P328), NA(), 'AMD CGA Form'!P328)</f>
        <v>&lt;Choose One&gt;</v>
      </c>
      <c r="R69" s="185" t="e">
        <f>IF(ISBLANK('AMD CGA Form'!Q328), NA(), 'AMD CGA Form'!Q328)</f>
        <v>#N/A</v>
      </c>
    </row>
    <row r="70" spans="1:18" x14ac:dyDescent="0.25">
      <c r="A70">
        <v>12</v>
      </c>
      <c r="B70" t="s">
        <v>191</v>
      </c>
      <c r="C70" t="s">
        <v>142</v>
      </c>
      <c r="D70" t="e">
        <f t="array" ref="D70">IF(ISBLANK('AMD CGA Form'!C329),NA(), 'AMD CGA Form'!C329)</f>
        <v>#N/A</v>
      </c>
      <c r="E70" t="e">
        <f t="array" ref="E70">IF(ISBLANK('AMD CGA Form'!D329),NA(), 'AMD CGA Form'!D329)</f>
        <v>#N/A</v>
      </c>
      <c r="F70" t="str">
        <f t="array" ref="F70">IF(ISBLANK('AMD CGA Form'!E329),NA(), 'AMD CGA Form'!E329)</f>
        <v>&lt;Choose One&gt;</v>
      </c>
      <c r="G70" s="189" t="e">
        <f t="array" ref="G70">IF(ISBLANK('AMD CGA Form'!F329),NA(), 'AMD CGA Form'!F329)</f>
        <v>#N/A</v>
      </c>
      <c r="H70" t="e">
        <f t="array" ref="H70">IF(ISBLANK('AMD CGA Form'!G329),NA(), 'AMD CGA Form'!G329)</f>
        <v>#N/A</v>
      </c>
      <c r="I70" s="78" t="e">
        <f t="array" ref="I70">IF(ISBLANK('AMD CGA Form'!H329),NA(), 'AMD CGA Form'!H329)</f>
        <v>#N/A</v>
      </c>
      <c r="J70" s="78" t="e">
        <f t="array" ref="J70">IF(ISBLANK('AMD CGA Form'!I329),NA(), 'AMD CGA Form'!I329)</f>
        <v>#N/A</v>
      </c>
      <c r="K70" t="e">
        <f>IF(ISBLANK('AMD CGA Form'!J329), NA(), 'AMD CGA Form'!J329)</f>
        <v>#N/A</v>
      </c>
      <c r="L70" t="e">
        <f>IF(ISBLANK('AMD CGA Form'!K329), NA(), 'AMD CGA Form'!K329)</f>
        <v>#N/A</v>
      </c>
      <c r="M70" t="e">
        <f>IF(ISBLANK('AMD CGA Form'!L329), NA(), 'AMD CGA Form'!L329)</f>
        <v>#N/A</v>
      </c>
      <c r="N70" t="e">
        <f>IF(ISBLANK('AMD CGA Form'!M329), NA(),ROUND( 'AMD CGA Form'!M329,2))</f>
        <v>#N/A</v>
      </c>
      <c r="O70" t="e">
        <f>IF(ISBLANK('AMD CGA Form'!N329), NA(),ROUND( 'AMD CGA Form'!N329,2))</f>
        <v>#N/A</v>
      </c>
      <c r="P70" t="str">
        <f>IF(ISBLANK('AMD CGA Form'!O329), NA(), 'AMD CGA Form'!O329)</f>
        <v>&lt;Choose One&gt;</v>
      </c>
      <c r="Q70" t="str">
        <f>IF(ISBLANK('AMD CGA Form'!P329), NA(), 'AMD CGA Form'!P329)</f>
        <v>&lt;Choose One&gt;</v>
      </c>
      <c r="R70" s="185" t="e">
        <f>IF(ISBLANK('AMD CGA Form'!Q329), NA(), 'AMD CGA Form'!Q329)</f>
        <v>#N/A</v>
      </c>
    </row>
    <row r="71" spans="1:18" x14ac:dyDescent="0.25">
      <c r="A71">
        <v>12</v>
      </c>
      <c r="B71" s="66" t="s">
        <v>192</v>
      </c>
      <c r="C71" t="s">
        <v>140</v>
      </c>
      <c r="D71" t="e">
        <f t="array" ref="D71">IF(ISBLANK('AMD CGA Form'!C330),NA(), 'AMD CGA Form'!C330)</f>
        <v>#N/A</v>
      </c>
      <c r="E71" t="e">
        <f t="array" ref="E71">IF(ISBLANK('AMD CGA Form'!D330),NA(), 'AMD CGA Form'!D330)</f>
        <v>#N/A</v>
      </c>
      <c r="F71" t="str">
        <f t="array" ref="F71">IF(ISBLANK('AMD CGA Form'!E330),NA(), 'AMD CGA Form'!E330)</f>
        <v>&lt;Choose One&gt;</v>
      </c>
      <c r="G71" s="189" t="e">
        <f t="array" ref="G71">IF(ISBLANK('AMD CGA Form'!F330),NA(), 'AMD CGA Form'!F330)</f>
        <v>#N/A</v>
      </c>
      <c r="H71" t="e">
        <f t="array" ref="H71">IF(ISBLANK('AMD CGA Form'!G330),NA(), 'AMD CGA Form'!G330)</f>
        <v>#N/A</v>
      </c>
      <c r="I71" s="78" t="e">
        <f t="array" ref="I71">IF(ISBLANK('AMD CGA Form'!H330),NA(), 'AMD CGA Form'!H330)</f>
        <v>#N/A</v>
      </c>
      <c r="J71" s="78" t="e">
        <f t="array" ref="J71">IF(ISBLANK('AMD CGA Form'!I330),NA(), 'AMD CGA Form'!I330)</f>
        <v>#N/A</v>
      </c>
      <c r="K71" t="e">
        <f>IF(ISBLANK('AMD CGA Form'!J330), NA(), 'AMD CGA Form'!J330)</f>
        <v>#N/A</v>
      </c>
      <c r="L71" t="e">
        <f>IF(ISBLANK('AMD CGA Form'!K330), NA(), 'AMD CGA Form'!K330)</f>
        <v>#N/A</v>
      </c>
      <c r="M71" t="e">
        <f>IF(ISBLANK('AMD CGA Form'!L330), NA(), 'AMD CGA Form'!L330)</f>
        <v>#N/A</v>
      </c>
      <c r="N71" t="e">
        <f>IF(ISBLANK('AMD CGA Form'!M330), NA(), ROUND('AMD CGA Form'!M330,2))</f>
        <v>#N/A</v>
      </c>
      <c r="O71" t="e">
        <f>IF(ISBLANK('AMD CGA Form'!N330), NA(),ROUND( 'AMD CGA Form'!N330,2))</f>
        <v>#N/A</v>
      </c>
      <c r="P71" t="str">
        <f>IF(ISBLANK('AMD CGA Form'!O330), NA(), 'AMD CGA Form'!O330)</f>
        <v>&lt;Choose One&gt;</v>
      </c>
      <c r="Q71" t="str">
        <f>IF(ISBLANK('AMD CGA Form'!P330), NA(), 'AMD CGA Form'!P330)</f>
        <v>&lt;Choose One&gt;</v>
      </c>
      <c r="R71" s="185" t="e">
        <f>IF(ISBLANK('AMD CGA Form'!Q330), NA(), 'AMD CGA Form'!Q330)</f>
        <v>#N/A</v>
      </c>
    </row>
    <row r="72" spans="1:18" x14ac:dyDescent="0.25">
      <c r="A72">
        <v>12</v>
      </c>
      <c r="B72" s="66" t="s">
        <v>192</v>
      </c>
      <c r="C72" t="s">
        <v>141</v>
      </c>
      <c r="D72" t="e">
        <f t="array" ref="D72">IF(ISBLANK('AMD CGA Form'!C331),NA(), 'AMD CGA Form'!C331)</f>
        <v>#N/A</v>
      </c>
      <c r="E72" t="e">
        <f t="array" ref="E72">IF(ISBLANK('AMD CGA Form'!D331),NA(), 'AMD CGA Form'!D331)</f>
        <v>#N/A</v>
      </c>
      <c r="F72" t="str">
        <f t="array" ref="F72">IF(ISBLANK('AMD CGA Form'!E331),NA(), 'AMD CGA Form'!E331)</f>
        <v>&lt;Choose One&gt;</v>
      </c>
      <c r="G72" s="189" t="e">
        <f t="array" ref="G72">IF(ISBLANK('AMD CGA Form'!F331),NA(), 'AMD CGA Form'!F331)</f>
        <v>#N/A</v>
      </c>
      <c r="H72" t="e">
        <f t="array" ref="H72">IF(ISBLANK('AMD CGA Form'!G331),NA(), 'AMD CGA Form'!G331)</f>
        <v>#N/A</v>
      </c>
      <c r="I72" s="78" t="e">
        <f t="array" ref="I72">IF(ISBLANK('AMD CGA Form'!H331),NA(), 'AMD CGA Form'!H331)</f>
        <v>#N/A</v>
      </c>
      <c r="J72" s="78" t="e">
        <f t="array" ref="J72">IF(ISBLANK('AMD CGA Form'!I331),NA(), 'AMD CGA Form'!I331)</f>
        <v>#N/A</v>
      </c>
      <c r="K72" t="e">
        <f>IF(ISBLANK('AMD CGA Form'!J331), NA(), 'AMD CGA Form'!J331)</f>
        <v>#N/A</v>
      </c>
      <c r="L72" t="e">
        <f>IF(ISBLANK('AMD CGA Form'!K331), NA(), 'AMD CGA Form'!K331)</f>
        <v>#N/A</v>
      </c>
      <c r="M72" t="e">
        <f>IF(ISBLANK('AMD CGA Form'!L331), NA(), 'AMD CGA Form'!L331)</f>
        <v>#N/A</v>
      </c>
      <c r="N72" t="e">
        <f>IF(ISBLANK('AMD CGA Form'!M331), NA(), ROUND('AMD CGA Form'!M331,2))</f>
        <v>#N/A</v>
      </c>
      <c r="O72" t="e">
        <f>IF(ISBLANK('AMD CGA Form'!N331), NA(),ROUND( 'AMD CGA Form'!N331,2))</f>
        <v>#N/A</v>
      </c>
      <c r="P72" t="str">
        <f>IF(ISBLANK('AMD CGA Form'!O331), NA(), 'AMD CGA Form'!O331)</f>
        <v>&lt;Choose One&gt;</v>
      </c>
      <c r="Q72" t="str">
        <f>IF(ISBLANK('AMD CGA Form'!P331), NA(), 'AMD CGA Form'!P331)</f>
        <v>&lt;Choose One&gt;</v>
      </c>
      <c r="R72" s="185" t="e">
        <f>IF(ISBLANK('AMD CGA Form'!Q331), NA(), 'AMD CGA Form'!Q331)</f>
        <v>#N/A</v>
      </c>
    </row>
    <row r="73" spans="1:18" x14ac:dyDescent="0.25">
      <c r="A73">
        <v>12</v>
      </c>
      <c r="B73" s="66" t="s">
        <v>192</v>
      </c>
      <c r="C73" t="s">
        <v>142</v>
      </c>
      <c r="D73" t="e">
        <f t="array" ref="D73">IF(ISBLANK('AMD CGA Form'!C332),NA(), 'AMD CGA Form'!C332)</f>
        <v>#N/A</v>
      </c>
      <c r="E73" t="e">
        <f t="array" ref="E73">IF(ISBLANK('AMD CGA Form'!D332),NA(), 'AMD CGA Form'!D332)</f>
        <v>#N/A</v>
      </c>
      <c r="F73" t="str">
        <f t="array" ref="F73">IF(ISBLANK('AMD CGA Form'!E332),NA(), 'AMD CGA Form'!E332)</f>
        <v>&lt;Choose One&gt;</v>
      </c>
      <c r="G73" s="189" t="e">
        <f t="array" ref="G73">IF(ISBLANK('AMD CGA Form'!F332),NA(), 'AMD CGA Form'!F332)</f>
        <v>#N/A</v>
      </c>
      <c r="H73" t="e">
        <f t="array" ref="H73">IF(ISBLANK('AMD CGA Form'!G332),NA(), 'AMD CGA Form'!G332)</f>
        <v>#N/A</v>
      </c>
      <c r="I73" s="78" t="e">
        <f t="array" ref="I73">IF(ISBLANK('AMD CGA Form'!H332),NA(), 'AMD CGA Form'!H332)</f>
        <v>#N/A</v>
      </c>
      <c r="J73" s="78" t="e">
        <f t="array" ref="J73">IF(ISBLANK('AMD CGA Form'!I332),NA(), 'AMD CGA Form'!I332)</f>
        <v>#N/A</v>
      </c>
      <c r="K73" t="e">
        <f>IF(ISBLANK('AMD CGA Form'!J332), NA(), 'AMD CGA Form'!J332)</f>
        <v>#N/A</v>
      </c>
      <c r="L73" t="e">
        <f>IF(ISBLANK('AMD CGA Form'!K332), NA(), 'AMD CGA Form'!K332)</f>
        <v>#N/A</v>
      </c>
      <c r="M73" t="e">
        <f>IF(ISBLANK('AMD CGA Form'!L332), NA(), 'AMD CGA Form'!L332)</f>
        <v>#N/A</v>
      </c>
      <c r="N73" t="e">
        <f>IF(ISBLANK('AMD CGA Form'!M332), NA(),ROUND( 'AMD CGA Form'!M332,2))</f>
        <v>#N/A</v>
      </c>
      <c r="O73" t="e">
        <f>IF(ISBLANK('AMD CGA Form'!N332), NA(), ROUND('AMD CGA Form'!N332,2))</f>
        <v>#N/A</v>
      </c>
      <c r="P73" t="str">
        <f>IF(ISBLANK('AMD CGA Form'!O332), NA(), 'AMD CGA Form'!O332)</f>
        <v>&lt;Choose One&gt;</v>
      </c>
      <c r="Q73" t="str">
        <f>IF(ISBLANK('AMD CGA Form'!P332), NA(), 'AMD CGA Form'!P332)</f>
        <v>&lt;Choose One&gt;</v>
      </c>
      <c r="R73" s="185" t="e">
        <f>IF(ISBLANK('AMD CGA Form'!Q332), NA(), 'AMD CGA Form'!Q332)</f>
        <v>#N/A</v>
      </c>
    </row>
    <row r="74" spans="1:18" x14ac:dyDescent="0.25">
      <c r="A74">
        <v>13</v>
      </c>
      <c r="B74" t="s">
        <v>191</v>
      </c>
      <c r="C74" t="s">
        <v>140</v>
      </c>
      <c r="D74" t="e">
        <f t="array" ref="D74">IF(ISBLANK('AMD CGA Form'!C354),NA(), 'AMD CGA Form'!C354)</f>
        <v>#N/A</v>
      </c>
      <c r="E74" t="e">
        <f t="array" ref="E74">IF(ISBLANK('AMD CGA Form'!D354),NA(), 'AMD CGA Form'!D354)</f>
        <v>#N/A</v>
      </c>
      <c r="F74" t="str">
        <f t="array" ref="F74">IF(ISBLANK('AMD CGA Form'!E354),NA(), 'AMD CGA Form'!E354)</f>
        <v>&lt;Choose One&gt;</v>
      </c>
      <c r="G74" s="189" t="e">
        <f t="array" ref="G74">IF(ISBLANK('AMD CGA Form'!F354),NA(), 'AMD CGA Form'!F354)</f>
        <v>#N/A</v>
      </c>
      <c r="H74" t="e">
        <f t="array" ref="H74">IF(ISBLANK('AMD CGA Form'!G354),NA(), 'AMD CGA Form'!G354)</f>
        <v>#N/A</v>
      </c>
      <c r="I74" s="78" t="e">
        <f t="array" ref="I74">IF(ISBLANK('AMD CGA Form'!H354),NA(), 'AMD CGA Form'!H354)</f>
        <v>#N/A</v>
      </c>
      <c r="J74" s="78" t="e">
        <f t="array" ref="J74">IF(ISBLANK('AMD CGA Form'!I354),NA(), 'AMD CGA Form'!I354)</f>
        <v>#N/A</v>
      </c>
      <c r="K74" t="e">
        <f>IF(ISBLANK('AMD CGA Form'!J354), NA(), 'AMD CGA Form'!J354)</f>
        <v>#N/A</v>
      </c>
      <c r="L74" t="e">
        <f>IF(ISBLANK('AMD CGA Form'!K354), NA(), 'AMD CGA Form'!K354)</f>
        <v>#N/A</v>
      </c>
      <c r="M74" t="e">
        <f>IF(ISBLANK('AMD CGA Form'!L354), NA(), 'AMD CGA Form'!L354)</f>
        <v>#N/A</v>
      </c>
      <c r="N74" t="e">
        <f>IF(ISBLANK('AMD CGA Form'!M354), NA(), ROUND('AMD CGA Form'!M354,2))</f>
        <v>#N/A</v>
      </c>
      <c r="O74" t="e">
        <f>IF(ISBLANK('AMD CGA Form'!N354), NA(), ROUND('AMD CGA Form'!N354,2))</f>
        <v>#N/A</v>
      </c>
      <c r="P74" t="str">
        <f>IF(ISBLANK('AMD CGA Form'!O354), NA(), 'AMD CGA Form'!O354)</f>
        <v>&lt;Choose One&gt;</v>
      </c>
      <c r="Q74" t="str">
        <f>IF(ISBLANK('AMD CGA Form'!P354), NA(), 'AMD CGA Form'!P354)</f>
        <v>&lt;Choose One&gt;</v>
      </c>
      <c r="R74" s="185" t="e">
        <f>IF(ISBLANK('AMD CGA Form'!Q354), NA(), 'AMD CGA Form'!Q354)</f>
        <v>#N/A</v>
      </c>
    </row>
    <row r="75" spans="1:18" x14ac:dyDescent="0.25">
      <c r="A75">
        <v>13</v>
      </c>
      <c r="B75" t="s">
        <v>191</v>
      </c>
      <c r="C75" t="s">
        <v>141</v>
      </c>
      <c r="D75" t="e">
        <f t="array" ref="D75">IF(ISBLANK('AMD CGA Form'!C355),NA(), 'AMD CGA Form'!C355)</f>
        <v>#N/A</v>
      </c>
      <c r="E75" t="e">
        <f t="array" ref="E75">IF(ISBLANK('AMD CGA Form'!D355),NA(), 'AMD CGA Form'!D355)</f>
        <v>#N/A</v>
      </c>
      <c r="F75" t="str">
        <f t="array" ref="F75">IF(ISBLANK('AMD CGA Form'!E355),NA(), 'AMD CGA Form'!E355)</f>
        <v>&lt;Choose One&gt;</v>
      </c>
      <c r="G75" s="189" t="e">
        <f t="array" ref="G75">IF(ISBLANK('AMD CGA Form'!F355),NA(), 'AMD CGA Form'!F355)</f>
        <v>#N/A</v>
      </c>
      <c r="H75" t="e">
        <f t="array" ref="H75">IF(ISBLANK('AMD CGA Form'!G355),NA(), 'AMD CGA Form'!G355)</f>
        <v>#N/A</v>
      </c>
      <c r="I75" s="78" t="e">
        <f t="array" ref="I75">IF(ISBLANK('AMD CGA Form'!H355),NA(), 'AMD CGA Form'!H355)</f>
        <v>#N/A</v>
      </c>
      <c r="J75" s="78" t="e">
        <f t="array" ref="J75">IF(ISBLANK('AMD CGA Form'!I355),NA(), 'AMD CGA Form'!I355)</f>
        <v>#N/A</v>
      </c>
      <c r="K75" t="e">
        <f>IF(ISBLANK('AMD CGA Form'!J355), NA(), 'AMD CGA Form'!J355)</f>
        <v>#N/A</v>
      </c>
      <c r="L75" t="e">
        <f>IF(ISBLANK('AMD CGA Form'!K355), NA(), 'AMD CGA Form'!K355)</f>
        <v>#N/A</v>
      </c>
      <c r="M75" t="e">
        <f>IF(ISBLANK('AMD CGA Form'!L355), NA(), 'AMD CGA Form'!L355)</f>
        <v>#N/A</v>
      </c>
      <c r="N75" t="e">
        <f>IF(ISBLANK('AMD CGA Form'!M355), NA(),ROUND( 'AMD CGA Form'!M355,2))</f>
        <v>#N/A</v>
      </c>
      <c r="O75" t="e">
        <f>IF(ISBLANK('AMD CGA Form'!N355), NA(), ROUND('AMD CGA Form'!N355,2))</f>
        <v>#N/A</v>
      </c>
      <c r="P75" t="str">
        <f>IF(ISBLANK('AMD CGA Form'!O355), NA(), 'AMD CGA Form'!O355)</f>
        <v>&lt;Choose One&gt;</v>
      </c>
      <c r="Q75" t="str">
        <f>IF(ISBLANK('AMD CGA Form'!P355), NA(), 'AMD CGA Form'!P355)</f>
        <v>&lt;Choose One&gt;</v>
      </c>
      <c r="R75" s="185" t="e">
        <f>IF(ISBLANK('AMD CGA Form'!Q355), NA(), 'AMD CGA Form'!Q355)</f>
        <v>#N/A</v>
      </c>
    </row>
    <row r="76" spans="1:18" x14ac:dyDescent="0.25">
      <c r="A76">
        <v>13</v>
      </c>
      <c r="B76" t="s">
        <v>191</v>
      </c>
      <c r="C76" t="s">
        <v>142</v>
      </c>
      <c r="D76" t="e">
        <f t="array" ref="D76">IF(ISBLANK('AMD CGA Form'!C356),NA(), 'AMD CGA Form'!C356)</f>
        <v>#N/A</v>
      </c>
      <c r="E76" t="e">
        <f t="array" ref="E76">IF(ISBLANK('AMD CGA Form'!D356),NA(), 'AMD CGA Form'!D356)</f>
        <v>#N/A</v>
      </c>
      <c r="F76" t="str">
        <f t="array" ref="F76">IF(ISBLANK('AMD CGA Form'!E356),NA(), 'AMD CGA Form'!E356)</f>
        <v>&lt;Choose One&gt;</v>
      </c>
      <c r="G76" s="189" t="e">
        <f t="array" ref="G76">IF(ISBLANK('AMD CGA Form'!F356),NA(), 'AMD CGA Form'!F356)</f>
        <v>#N/A</v>
      </c>
      <c r="H76" t="e">
        <f t="array" ref="H76">IF(ISBLANK('AMD CGA Form'!G356),NA(), 'AMD CGA Form'!G356)</f>
        <v>#N/A</v>
      </c>
      <c r="I76" s="78" t="e">
        <f t="array" ref="I76">IF(ISBLANK('AMD CGA Form'!H356),NA(), 'AMD CGA Form'!H356)</f>
        <v>#N/A</v>
      </c>
      <c r="J76" s="78" t="e">
        <f t="array" ref="J76">IF(ISBLANK('AMD CGA Form'!I356),NA(), 'AMD CGA Form'!I356)</f>
        <v>#N/A</v>
      </c>
      <c r="K76" t="e">
        <f>IF(ISBLANK('AMD CGA Form'!J356), NA(), 'AMD CGA Form'!J356)</f>
        <v>#N/A</v>
      </c>
      <c r="L76" t="e">
        <f>IF(ISBLANK('AMD CGA Form'!K356), NA(), 'AMD CGA Form'!K356)</f>
        <v>#N/A</v>
      </c>
      <c r="M76" t="e">
        <f>IF(ISBLANK('AMD CGA Form'!L356), NA(), 'AMD CGA Form'!L356)</f>
        <v>#N/A</v>
      </c>
      <c r="N76" t="e">
        <f>IF(ISBLANK('AMD CGA Form'!M356), NA(), ROUND('AMD CGA Form'!M356,2))</f>
        <v>#N/A</v>
      </c>
      <c r="O76" t="e">
        <f>IF(ISBLANK('AMD CGA Form'!N356), NA(), ROUND('AMD CGA Form'!N356,2))</f>
        <v>#N/A</v>
      </c>
      <c r="P76" t="str">
        <f>IF(ISBLANK('AMD CGA Form'!O356), NA(), 'AMD CGA Form'!O356)</f>
        <v>&lt;Choose One&gt;</v>
      </c>
      <c r="Q76" t="str">
        <f>IF(ISBLANK('AMD CGA Form'!P356), NA(), 'AMD CGA Form'!P356)</f>
        <v>&lt;Choose One&gt;</v>
      </c>
      <c r="R76" s="185" t="e">
        <f>IF(ISBLANK('AMD CGA Form'!Q356), NA(), 'AMD CGA Form'!Q356)</f>
        <v>#N/A</v>
      </c>
    </row>
    <row r="77" spans="1:18" x14ac:dyDescent="0.25">
      <c r="A77">
        <v>13</v>
      </c>
      <c r="B77" s="66" t="s">
        <v>192</v>
      </c>
      <c r="C77" t="s">
        <v>140</v>
      </c>
      <c r="D77" t="e">
        <f t="array" ref="D77">IF(ISBLANK('AMD CGA Form'!C357),NA(), 'AMD CGA Form'!C357)</f>
        <v>#N/A</v>
      </c>
      <c r="E77" t="e">
        <f t="array" ref="E77">IF(ISBLANK('AMD CGA Form'!D357),NA(), 'AMD CGA Form'!D357)</f>
        <v>#N/A</v>
      </c>
      <c r="F77" t="str">
        <f t="array" ref="F77">IF(ISBLANK('AMD CGA Form'!E357),NA(), 'AMD CGA Form'!E357)</f>
        <v>&lt;Choose One&gt;</v>
      </c>
      <c r="G77" s="189" t="e">
        <f t="array" ref="G77">IF(ISBLANK('AMD CGA Form'!F357),NA(), 'AMD CGA Form'!F357)</f>
        <v>#N/A</v>
      </c>
      <c r="H77" t="e">
        <f t="array" ref="H77">IF(ISBLANK('AMD CGA Form'!G357),NA(), 'AMD CGA Form'!G357)</f>
        <v>#N/A</v>
      </c>
      <c r="I77" s="78" t="e">
        <f t="array" ref="I77">IF(ISBLANK('AMD CGA Form'!H357),NA(), 'AMD CGA Form'!H357)</f>
        <v>#N/A</v>
      </c>
      <c r="J77" s="78" t="e">
        <f t="array" ref="J77">IF(ISBLANK('AMD CGA Form'!I357),NA(), 'AMD CGA Form'!I357)</f>
        <v>#N/A</v>
      </c>
      <c r="K77" t="e">
        <f>IF(ISBLANK('AMD CGA Form'!J357), NA(), 'AMD CGA Form'!J357)</f>
        <v>#N/A</v>
      </c>
      <c r="L77" t="e">
        <f>IF(ISBLANK('AMD CGA Form'!K357), NA(), 'AMD CGA Form'!K357)</f>
        <v>#N/A</v>
      </c>
      <c r="M77" t="e">
        <f>IF(ISBLANK('AMD CGA Form'!L357), NA(), 'AMD CGA Form'!L357)</f>
        <v>#N/A</v>
      </c>
      <c r="N77" t="e">
        <f>IF(ISBLANK('AMD CGA Form'!M357), NA(),ROUND( 'AMD CGA Form'!M357,2))</f>
        <v>#N/A</v>
      </c>
      <c r="O77" t="e">
        <f>IF(ISBLANK('AMD CGA Form'!N357), NA(), ROUND('AMD CGA Form'!N357,2))</f>
        <v>#N/A</v>
      </c>
      <c r="P77" t="str">
        <f>IF(ISBLANK('AMD CGA Form'!O357), NA(), 'AMD CGA Form'!O357)</f>
        <v>&lt;Choose One&gt;</v>
      </c>
      <c r="Q77" t="str">
        <f>IF(ISBLANK('AMD CGA Form'!P357), NA(), 'AMD CGA Form'!P357)</f>
        <v>&lt;Choose One&gt;</v>
      </c>
      <c r="R77" s="185" t="e">
        <f>IF(ISBLANK('AMD CGA Form'!Q357), NA(), 'AMD CGA Form'!Q357)</f>
        <v>#N/A</v>
      </c>
    </row>
    <row r="78" spans="1:18" x14ac:dyDescent="0.25">
      <c r="A78">
        <v>13</v>
      </c>
      <c r="B78" s="66" t="s">
        <v>192</v>
      </c>
      <c r="C78" t="s">
        <v>141</v>
      </c>
      <c r="D78" t="e">
        <f t="array" ref="D78">IF(ISBLANK('AMD CGA Form'!C358),NA(), 'AMD CGA Form'!C358)</f>
        <v>#N/A</v>
      </c>
      <c r="E78" t="e">
        <f t="array" ref="E78">IF(ISBLANK('AMD CGA Form'!D358),NA(), 'AMD CGA Form'!D358)</f>
        <v>#N/A</v>
      </c>
      <c r="F78" t="str">
        <f t="array" ref="F78">IF(ISBLANK('AMD CGA Form'!E358),NA(), 'AMD CGA Form'!E358)</f>
        <v>&lt;Choose One&gt;</v>
      </c>
      <c r="G78" s="189" t="e">
        <f t="array" ref="G78">IF(ISBLANK('AMD CGA Form'!F358),NA(), 'AMD CGA Form'!F358)</f>
        <v>#N/A</v>
      </c>
      <c r="H78" t="e">
        <f t="array" ref="H78">IF(ISBLANK('AMD CGA Form'!G358),NA(), 'AMD CGA Form'!G358)</f>
        <v>#N/A</v>
      </c>
      <c r="I78" s="78" t="e">
        <f t="array" ref="I78">IF(ISBLANK('AMD CGA Form'!H358),NA(), 'AMD CGA Form'!H358)</f>
        <v>#N/A</v>
      </c>
      <c r="J78" s="78" t="e">
        <f t="array" ref="J78">IF(ISBLANK('AMD CGA Form'!I358),NA(), 'AMD CGA Form'!I358)</f>
        <v>#N/A</v>
      </c>
      <c r="K78" t="e">
        <f>IF(ISBLANK('AMD CGA Form'!J358), NA(), 'AMD CGA Form'!J358)</f>
        <v>#N/A</v>
      </c>
      <c r="L78" t="e">
        <f>IF(ISBLANK('AMD CGA Form'!K358), NA(), 'AMD CGA Form'!K358)</f>
        <v>#N/A</v>
      </c>
      <c r="M78" t="e">
        <f>IF(ISBLANK('AMD CGA Form'!L358), NA(), 'AMD CGA Form'!L358)</f>
        <v>#N/A</v>
      </c>
      <c r="N78" t="e">
        <f>IF(ISBLANK('AMD CGA Form'!M358), NA(),ROUND( 'AMD CGA Form'!M358,2))</f>
        <v>#N/A</v>
      </c>
      <c r="O78" t="e">
        <f>IF(ISBLANK('AMD CGA Form'!N358), NA(), ROUND('AMD CGA Form'!N358,2))</f>
        <v>#N/A</v>
      </c>
      <c r="P78" t="str">
        <f>IF(ISBLANK('AMD CGA Form'!O358), NA(), 'AMD CGA Form'!O358)</f>
        <v>&lt;Choose One&gt;</v>
      </c>
      <c r="Q78" t="str">
        <f>IF(ISBLANK('AMD CGA Form'!P358), NA(), 'AMD CGA Form'!P358)</f>
        <v>&lt;Choose One&gt;</v>
      </c>
      <c r="R78" s="185" t="e">
        <f>IF(ISBLANK('AMD CGA Form'!Q358), NA(), 'AMD CGA Form'!Q358)</f>
        <v>#N/A</v>
      </c>
    </row>
    <row r="79" spans="1:18" x14ac:dyDescent="0.25">
      <c r="A79">
        <v>13</v>
      </c>
      <c r="B79" s="66" t="s">
        <v>192</v>
      </c>
      <c r="C79" t="s">
        <v>142</v>
      </c>
      <c r="D79" t="e">
        <f t="array" ref="D79">IF(ISBLANK('AMD CGA Form'!C359),NA(), 'AMD CGA Form'!C359)</f>
        <v>#N/A</v>
      </c>
      <c r="E79" t="e">
        <f t="array" ref="E79">IF(ISBLANK('AMD CGA Form'!D359),NA(), 'AMD CGA Form'!D359)</f>
        <v>#N/A</v>
      </c>
      <c r="F79" t="str">
        <f t="array" ref="F79">IF(ISBLANK('AMD CGA Form'!E359),NA(), 'AMD CGA Form'!E359)</f>
        <v>&lt;Choose One&gt;</v>
      </c>
      <c r="G79" s="189" t="e">
        <f t="array" ref="G79">IF(ISBLANK('AMD CGA Form'!F359),NA(), 'AMD CGA Form'!F359)</f>
        <v>#N/A</v>
      </c>
      <c r="H79" t="e">
        <f t="array" ref="H79">IF(ISBLANK('AMD CGA Form'!G359),NA(), 'AMD CGA Form'!G359)</f>
        <v>#N/A</v>
      </c>
      <c r="I79" s="78" t="e">
        <f t="array" ref="I79">IF(ISBLANK('AMD CGA Form'!H359),NA(), 'AMD CGA Form'!H359)</f>
        <v>#N/A</v>
      </c>
      <c r="J79" s="78" t="e">
        <f t="array" ref="J79">IF(ISBLANK('AMD CGA Form'!I359),NA(), 'AMD CGA Form'!I359)</f>
        <v>#N/A</v>
      </c>
      <c r="K79" t="e">
        <f>IF(ISBLANK('AMD CGA Form'!J359), NA(), 'AMD CGA Form'!J359)</f>
        <v>#N/A</v>
      </c>
      <c r="L79" t="e">
        <f>IF(ISBLANK('AMD CGA Form'!K359), NA(), 'AMD CGA Form'!K359)</f>
        <v>#N/A</v>
      </c>
      <c r="M79" t="e">
        <f>IF(ISBLANK('AMD CGA Form'!L359), NA(), 'AMD CGA Form'!L359)</f>
        <v>#N/A</v>
      </c>
      <c r="N79" t="e">
        <f>IF(ISBLANK('AMD CGA Form'!M359), NA(), ROUND('AMD CGA Form'!M359,2))</f>
        <v>#N/A</v>
      </c>
      <c r="O79" t="e">
        <f>IF(ISBLANK('AMD CGA Form'!N359), NA(), ROUND('AMD CGA Form'!N359,2))</f>
        <v>#N/A</v>
      </c>
      <c r="P79" t="str">
        <f>IF(ISBLANK('AMD CGA Form'!O359), NA(), 'AMD CGA Form'!O359)</f>
        <v>&lt;Choose One&gt;</v>
      </c>
      <c r="Q79" t="str">
        <f>IF(ISBLANK('AMD CGA Form'!P359), NA(), 'AMD CGA Form'!P359)</f>
        <v>&lt;Choose One&gt;</v>
      </c>
      <c r="R79" s="185" t="e">
        <f>IF(ISBLANK('AMD CGA Form'!Q359), NA(), 'AMD CGA Form'!Q359)</f>
        <v>#N/A</v>
      </c>
    </row>
    <row r="80" spans="1:18" x14ac:dyDescent="0.25">
      <c r="A80">
        <v>14</v>
      </c>
      <c r="B80" t="s">
        <v>191</v>
      </c>
      <c r="C80" t="s">
        <v>140</v>
      </c>
      <c r="D80" t="e">
        <f t="array" ref="D80">IF(ISBLANK('AMD CGA Form'!C381),NA(), 'AMD CGA Form'!C381)</f>
        <v>#N/A</v>
      </c>
      <c r="E80" t="e">
        <f t="array" ref="E80">IF(ISBLANK('AMD CGA Form'!D381),NA(), 'AMD CGA Form'!D381)</f>
        <v>#N/A</v>
      </c>
      <c r="F80" t="str">
        <f t="array" ref="F80">IF(ISBLANK('AMD CGA Form'!E381),NA(), 'AMD CGA Form'!E381)</f>
        <v>&lt;Choose One&gt;</v>
      </c>
      <c r="G80" s="189" t="e">
        <f t="array" ref="G80">IF(ISBLANK('AMD CGA Form'!F381),NA(), 'AMD CGA Form'!F381)</f>
        <v>#N/A</v>
      </c>
      <c r="H80" t="e">
        <f t="array" ref="H80">IF(ISBLANK('AMD CGA Form'!G381),NA(), 'AMD CGA Form'!G381)</f>
        <v>#N/A</v>
      </c>
      <c r="I80" s="78" t="e">
        <f t="array" ref="I80">IF(ISBLANK('AMD CGA Form'!H381),NA(), 'AMD CGA Form'!H381)</f>
        <v>#N/A</v>
      </c>
      <c r="J80" s="78" t="e">
        <f t="array" ref="J80">IF(ISBLANK('AMD CGA Form'!I381),NA(), 'AMD CGA Form'!I381)</f>
        <v>#N/A</v>
      </c>
      <c r="K80" t="e">
        <f>IF(ISBLANK('AMD CGA Form'!J381), NA(), 'AMD CGA Form'!J381)</f>
        <v>#N/A</v>
      </c>
      <c r="L80" t="e">
        <f>IF(ISBLANK('AMD CGA Form'!K381), NA(), 'AMD CGA Form'!K381)</f>
        <v>#N/A</v>
      </c>
      <c r="M80" t="e">
        <f>IF(ISBLANK('AMD CGA Form'!L381), NA(), 'AMD CGA Form'!L381)</f>
        <v>#N/A</v>
      </c>
      <c r="N80" t="e">
        <f>IF(ISBLANK('AMD CGA Form'!M381), NA(), ROUND('AMD CGA Form'!M381,2))</f>
        <v>#N/A</v>
      </c>
      <c r="O80" t="e">
        <f>IF(ISBLANK('AMD CGA Form'!N381), NA(), ROUND('AMD CGA Form'!N381,2))</f>
        <v>#N/A</v>
      </c>
      <c r="P80" t="str">
        <f>IF(ISBLANK('AMD CGA Form'!O381), NA(), 'AMD CGA Form'!O381)</f>
        <v>&lt;Choose One&gt;</v>
      </c>
      <c r="Q80" t="str">
        <f>IF(ISBLANK('AMD CGA Form'!P381), NA(), 'AMD CGA Form'!P381)</f>
        <v>&lt;Choose One&gt;</v>
      </c>
      <c r="R80" s="185" t="e">
        <f>IF(ISBLANK('AMD CGA Form'!Q381), NA(), 'AMD CGA Form'!Q381)</f>
        <v>#N/A</v>
      </c>
    </row>
    <row r="81" spans="1:18" x14ac:dyDescent="0.25">
      <c r="A81">
        <v>14</v>
      </c>
      <c r="B81" t="s">
        <v>191</v>
      </c>
      <c r="C81" t="s">
        <v>141</v>
      </c>
      <c r="D81" t="e">
        <f t="array" ref="D81">IF(ISBLANK('AMD CGA Form'!C382),NA(), 'AMD CGA Form'!C382)</f>
        <v>#N/A</v>
      </c>
      <c r="E81" t="e">
        <f t="array" ref="E81">IF(ISBLANK('AMD CGA Form'!D382),NA(), 'AMD CGA Form'!D382)</f>
        <v>#N/A</v>
      </c>
      <c r="F81" t="str">
        <f t="array" ref="F81">IF(ISBLANK('AMD CGA Form'!E382),NA(), 'AMD CGA Form'!E382)</f>
        <v>&lt;Choose One&gt;</v>
      </c>
      <c r="G81" s="189" t="e">
        <f t="array" ref="G81">IF(ISBLANK('AMD CGA Form'!F382),NA(), 'AMD CGA Form'!F382)</f>
        <v>#N/A</v>
      </c>
      <c r="H81" t="e">
        <f t="array" ref="H81">IF(ISBLANK('AMD CGA Form'!G382),NA(), 'AMD CGA Form'!G382)</f>
        <v>#N/A</v>
      </c>
      <c r="I81" s="78" t="e">
        <f t="array" ref="I81">IF(ISBLANK('AMD CGA Form'!H382),NA(), 'AMD CGA Form'!H382)</f>
        <v>#N/A</v>
      </c>
      <c r="J81" s="78" t="e">
        <f t="array" ref="J81">IF(ISBLANK('AMD CGA Form'!I382),NA(), 'AMD CGA Form'!I382)</f>
        <v>#N/A</v>
      </c>
      <c r="K81" t="e">
        <f>IF(ISBLANK('AMD CGA Form'!J382), NA(), 'AMD CGA Form'!J382)</f>
        <v>#N/A</v>
      </c>
      <c r="L81" t="e">
        <f>IF(ISBLANK('AMD CGA Form'!K382), NA(), 'AMD CGA Form'!K382)</f>
        <v>#N/A</v>
      </c>
      <c r="M81" t="e">
        <f>IF(ISBLANK('AMD CGA Form'!L382), NA(), 'AMD CGA Form'!L382)</f>
        <v>#N/A</v>
      </c>
      <c r="N81" t="e">
        <f>IF(ISBLANK('AMD CGA Form'!M382), NA(), ROUND('AMD CGA Form'!M382,2))</f>
        <v>#N/A</v>
      </c>
      <c r="O81" t="e">
        <f>IF(ISBLANK('AMD CGA Form'!N382), NA(),ROUND( 'AMD CGA Form'!N382,2))</f>
        <v>#N/A</v>
      </c>
      <c r="P81" t="str">
        <f>IF(ISBLANK('AMD CGA Form'!O382), NA(), 'AMD CGA Form'!O382)</f>
        <v>&lt;Choose One&gt;</v>
      </c>
      <c r="Q81" t="str">
        <f>IF(ISBLANK('AMD CGA Form'!P382), NA(), 'AMD CGA Form'!P382)</f>
        <v>&lt;Choose One&gt;</v>
      </c>
      <c r="R81" s="185" t="e">
        <f>IF(ISBLANK('AMD CGA Form'!Q382), NA(), 'AMD CGA Form'!Q382)</f>
        <v>#N/A</v>
      </c>
    </row>
    <row r="82" spans="1:18" x14ac:dyDescent="0.25">
      <c r="A82">
        <v>14</v>
      </c>
      <c r="B82" t="s">
        <v>191</v>
      </c>
      <c r="C82" t="s">
        <v>142</v>
      </c>
      <c r="D82" t="e">
        <f t="array" ref="D82">IF(ISBLANK('AMD CGA Form'!C383),NA(), 'AMD CGA Form'!C383)</f>
        <v>#N/A</v>
      </c>
      <c r="E82" t="e">
        <f t="array" ref="E82">IF(ISBLANK('AMD CGA Form'!D383),NA(), 'AMD CGA Form'!D383)</f>
        <v>#N/A</v>
      </c>
      <c r="F82" t="str">
        <f t="array" ref="F82">IF(ISBLANK('AMD CGA Form'!E383),NA(), 'AMD CGA Form'!E383)</f>
        <v>&lt;Choose One&gt;</v>
      </c>
      <c r="G82" s="189" t="e">
        <f t="array" ref="G82">IF(ISBLANK('AMD CGA Form'!F383),NA(), 'AMD CGA Form'!F383)</f>
        <v>#N/A</v>
      </c>
      <c r="H82" t="e">
        <f t="array" ref="H82">IF(ISBLANK('AMD CGA Form'!G383),NA(), 'AMD CGA Form'!G383)</f>
        <v>#N/A</v>
      </c>
      <c r="I82" s="78" t="e">
        <f t="array" ref="I82">IF(ISBLANK('AMD CGA Form'!H383),NA(), 'AMD CGA Form'!H383)</f>
        <v>#N/A</v>
      </c>
      <c r="J82" s="78" t="e">
        <f t="array" ref="J82">IF(ISBLANK('AMD CGA Form'!I383),NA(), 'AMD CGA Form'!I383)</f>
        <v>#N/A</v>
      </c>
      <c r="K82" t="e">
        <f>IF(ISBLANK('AMD CGA Form'!J383), NA(), 'AMD CGA Form'!J383)</f>
        <v>#N/A</v>
      </c>
      <c r="L82" t="e">
        <f>IF(ISBLANK('AMD CGA Form'!K383), NA(), 'AMD CGA Form'!K383)</f>
        <v>#N/A</v>
      </c>
      <c r="M82" t="e">
        <f>IF(ISBLANK('AMD CGA Form'!L383), NA(), 'AMD CGA Form'!L383)</f>
        <v>#N/A</v>
      </c>
      <c r="N82" t="e">
        <f>IF(ISBLANK('AMD CGA Form'!M383), NA(), ROUND('AMD CGA Form'!M383,2))</f>
        <v>#N/A</v>
      </c>
      <c r="O82" t="e">
        <f>IF(ISBLANK('AMD CGA Form'!N383), NA(),ROUND( 'AMD CGA Form'!N383,2))</f>
        <v>#N/A</v>
      </c>
      <c r="P82" t="str">
        <f>IF(ISBLANK('AMD CGA Form'!O383), NA(), 'AMD CGA Form'!O383)</f>
        <v>&lt;Choose One&gt;</v>
      </c>
      <c r="Q82" t="str">
        <f>IF(ISBLANK('AMD CGA Form'!P383), NA(), 'AMD CGA Form'!P383)</f>
        <v>&lt;Choose One&gt;</v>
      </c>
      <c r="R82" s="185" t="e">
        <f>IF(ISBLANK('AMD CGA Form'!Q383), NA(), 'AMD CGA Form'!Q383)</f>
        <v>#N/A</v>
      </c>
    </row>
    <row r="83" spans="1:18" x14ac:dyDescent="0.25">
      <c r="A83">
        <v>14</v>
      </c>
      <c r="B83" s="66" t="s">
        <v>192</v>
      </c>
      <c r="C83" t="s">
        <v>140</v>
      </c>
      <c r="D83" t="e">
        <f t="array" ref="D83">IF(ISBLANK('AMD CGA Form'!C384),NA(), 'AMD CGA Form'!C384)</f>
        <v>#N/A</v>
      </c>
      <c r="E83" t="e">
        <f t="array" ref="E83">IF(ISBLANK('AMD CGA Form'!D384),NA(), 'AMD CGA Form'!D384)</f>
        <v>#N/A</v>
      </c>
      <c r="F83" t="str">
        <f t="array" ref="F83">IF(ISBLANK('AMD CGA Form'!E384),NA(), 'AMD CGA Form'!E384)</f>
        <v>&lt;Choose One&gt;</v>
      </c>
      <c r="G83" s="189" t="e">
        <f t="array" ref="G83">IF(ISBLANK('AMD CGA Form'!F384),NA(), 'AMD CGA Form'!F384)</f>
        <v>#N/A</v>
      </c>
      <c r="H83" t="e">
        <f t="array" ref="H83">IF(ISBLANK('AMD CGA Form'!G384),NA(), 'AMD CGA Form'!G384)</f>
        <v>#N/A</v>
      </c>
      <c r="I83" s="78" t="e">
        <f t="array" ref="I83">IF(ISBLANK('AMD CGA Form'!H384),NA(), 'AMD CGA Form'!H384)</f>
        <v>#N/A</v>
      </c>
      <c r="J83" s="78" t="e">
        <f t="array" ref="J83">IF(ISBLANK('AMD CGA Form'!I384),NA(), 'AMD CGA Form'!I384)</f>
        <v>#N/A</v>
      </c>
      <c r="K83" t="e">
        <f>IF(ISBLANK('AMD CGA Form'!J384), NA(), 'AMD CGA Form'!J384)</f>
        <v>#N/A</v>
      </c>
      <c r="L83" t="e">
        <f>IF(ISBLANK('AMD CGA Form'!K384), NA(), 'AMD CGA Form'!K384)</f>
        <v>#N/A</v>
      </c>
      <c r="M83" t="e">
        <f>IF(ISBLANK('AMD CGA Form'!L384), NA(), 'AMD CGA Form'!L384)</f>
        <v>#N/A</v>
      </c>
      <c r="N83" t="e">
        <f>IF(ISBLANK('AMD CGA Form'!M384), NA(), ROUND('AMD CGA Form'!M384,2))</f>
        <v>#N/A</v>
      </c>
      <c r="O83" t="e">
        <f>IF(ISBLANK('AMD CGA Form'!N384), NA(), ROUND('AMD CGA Form'!N384,2))</f>
        <v>#N/A</v>
      </c>
      <c r="P83" t="str">
        <f>IF(ISBLANK('AMD CGA Form'!O384), NA(), 'AMD CGA Form'!O384)</f>
        <v>&lt;Choose One&gt;</v>
      </c>
      <c r="Q83" t="str">
        <f>IF(ISBLANK('AMD CGA Form'!P384), NA(), 'AMD CGA Form'!P384)</f>
        <v>&lt;Choose One&gt;</v>
      </c>
      <c r="R83" s="185" t="e">
        <f>IF(ISBLANK('AMD CGA Form'!Q384), NA(), 'AMD CGA Form'!Q384)</f>
        <v>#N/A</v>
      </c>
    </row>
    <row r="84" spans="1:18" x14ac:dyDescent="0.25">
      <c r="A84">
        <v>14</v>
      </c>
      <c r="B84" s="66" t="s">
        <v>192</v>
      </c>
      <c r="C84" t="s">
        <v>141</v>
      </c>
      <c r="D84" t="e">
        <f t="array" ref="D84">IF(ISBLANK('AMD CGA Form'!C385),NA(), 'AMD CGA Form'!C385)</f>
        <v>#N/A</v>
      </c>
      <c r="E84" t="e">
        <f t="array" ref="E84">IF(ISBLANK('AMD CGA Form'!D385),NA(), 'AMD CGA Form'!D385)</f>
        <v>#N/A</v>
      </c>
      <c r="F84" t="str">
        <f t="array" ref="F84">IF(ISBLANK('AMD CGA Form'!E385),NA(), 'AMD CGA Form'!E385)</f>
        <v>&lt;Choose One&gt;</v>
      </c>
      <c r="G84" s="189" t="e">
        <f t="array" ref="G84">IF(ISBLANK('AMD CGA Form'!F385),NA(), 'AMD CGA Form'!F385)</f>
        <v>#N/A</v>
      </c>
      <c r="H84" t="e">
        <f t="array" ref="H84">IF(ISBLANK('AMD CGA Form'!G385),NA(), 'AMD CGA Form'!G385)</f>
        <v>#N/A</v>
      </c>
      <c r="I84" s="78" t="e">
        <f t="array" ref="I84">IF(ISBLANK('AMD CGA Form'!H385),NA(), 'AMD CGA Form'!H385)</f>
        <v>#N/A</v>
      </c>
      <c r="J84" s="78" t="e">
        <f t="array" ref="J84">IF(ISBLANK('AMD CGA Form'!I385),NA(), 'AMD CGA Form'!I385)</f>
        <v>#N/A</v>
      </c>
      <c r="K84" t="e">
        <f>IF(ISBLANK('AMD CGA Form'!J385), NA(), 'AMD CGA Form'!J385)</f>
        <v>#N/A</v>
      </c>
      <c r="L84" t="e">
        <f>IF(ISBLANK('AMD CGA Form'!K385), NA(), 'AMD CGA Form'!K385)</f>
        <v>#N/A</v>
      </c>
      <c r="M84" t="e">
        <f>IF(ISBLANK('AMD CGA Form'!L385), NA(), 'AMD CGA Form'!L385)</f>
        <v>#N/A</v>
      </c>
      <c r="N84" t="e">
        <f>IF(ISBLANK('AMD CGA Form'!M385), NA(), ROUND('AMD CGA Form'!M385,2))</f>
        <v>#N/A</v>
      </c>
      <c r="O84" t="e">
        <f>IF(ISBLANK('AMD CGA Form'!N385), NA(), ROUND('AMD CGA Form'!N385,2))</f>
        <v>#N/A</v>
      </c>
      <c r="P84" t="str">
        <f>IF(ISBLANK('AMD CGA Form'!O385), NA(), 'AMD CGA Form'!O385)</f>
        <v>&lt;Choose One&gt;</v>
      </c>
      <c r="Q84" t="str">
        <f>IF(ISBLANK('AMD CGA Form'!P385), NA(), 'AMD CGA Form'!P385)</f>
        <v>&lt;Choose One&gt;</v>
      </c>
      <c r="R84" s="185" t="e">
        <f>IF(ISBLANK('AMD CGA Form'!Q385), NA(), 'AMD CGA Form'!Q385)</f>
        <v>#N/A</v>
      </c>
    </row>
    <row r="85" spans="1:18" x14ac:dyDescent="0.25">
      <c r="A85">
        <v>14</v>
      </c>
      <c r="B85" s="66" t="s">
        <v>192</v>
      </c>
      <c r="C85" t="s">
        <v>142</v>
      </c>
      <c r="D85" t="e">
        <f t="array" ref="D85">IF(ISBLANK('AMD CGA Form'!C386),NA(), 'AMD CGA Form'!C386)</f>
        <v>#N/A</v>
      </c>
      <c r="E85" t="e">
        <f t="array" ref="E85">IF(ISBLANK('AMD CGA Form'!D386),NA(), 'AMD CGA Form'!D386)</f>
        <v>#N/A</v>
      </c>
      <c r="F85" t="str">
        <f t="array" ref="F85">IF(ISBLANK('AMD CGA Form'!E386),NA(), 'AMD CGA Form'!E386)</f>
        <v>&lt;Choose One&gt;</v>
      </c>
      <c r="G85" s="189" t="e">
        <f t="array" ref="G85">IF(ISBLANK('AMD CGA Form'!F386),NA(), 'AMD CGA Form'!F386)</f>
        <v>#N/A</v>
      </c>
      <c r="H85" t="e">
        <f t="array" ref="H85">IF(ISBLANK('AMD CGA Form'!G386),NA(), 'AMD CGA Form'!G386)</f>
        <v>#N/A</v>
      </c>
      <c r="I85" s="78" t="e">
        <f t="array" ref="I85">IF(ISBLANK('AMD CGA Form'!H386),NA(), 'AMD CGA Form'!H386)</f>
        <v>#N/A</v>
      </c>
      <c r="J85" s="78" t="e">
        <f t="array" ref="J85">IF(ISBLANK('AMD CGA Form'!I386),NA(), 'AMD CGA Form'!I386)</f>
        <v>#N/A</v>
      </c>
      <c r="K85" t="e">
        <f>IF(ISBLANK('AMD CGA Form'!J386), NA(), 'AMD CGA Form'!J386)</f>
        <v>#N/A</v>
      </c>
      <c r="L85" t="e">
        <f>IF(ISBLANK('AMD CGA Form'!K386), NA(), 'AMD CGA Form'!K386)</f>
        <v>#N/A</v>
      </c>
      <c r="M85" t="e">
        <f>IF(ISBLANK('AMD CGA Form'!L386), NA(), 'AMD CGA Form'!L386)</f>
        <v>#N/A</v>
      </c>
      <c r="N85" t="e">
        <f>IF(ISBLANK('AMD CGA Form'!M386), NA(),ROUND( 'AMD CGA Form'!M386,2))</f>
        <v>#N/A</v>
      </c>
      <c r="O85" t="e">
        <f>IF(ISBLANK('AMD CGA Form'!N386), NA(),ROUND( 'AMD CGA Form'!N386,2))</f>
        <v>#N/A</v>
      </c>
      <c r="P85" t="str">
        <f>IF(ISBLANK('AMD CGA Form'!O386), NA(), 'AMD CGA Form'!O386)</f>
        <v>&lt;Choose One&gt;</v>
      </c>
      <c r="Q85" t="str">
        <f>IF(ISBLANK('AMD CGA Form'!P386), NA(), 'AMD CGA Form'!P386)</f>
        <v>&lt;Choose One&gt;</v>
      </c>
      <c r="R85" s="185" t="e">
        <f>IF(ISBLANK('AMD CGA Form'!Q386), NA(), 'AMD CGA Form'!Q386)</f>
        <v>#N/A</v>
      </c>
    </row>
    <row r="86" spans="1:18" x14ac:dyDescent="0.25">
      <c r="A86">
        <v>15</v>
      </c>
      <c r="B86" t="s">
        <v>191</v>
      </c>
      <c r="C86" t="s">
        <v>140</v>
      </c>
      <c r="D86" t="e">
        <f t="array" ref="D86">IF(ISBLANK('AMD CGA Form'!C408),NA(), 'AMD CGA Form'!C408)</f>
        <v>#N/A</v>
      </c>
      <c r="E86" t="e">
        <f t="array" ref="E86">IF(ISBLANK('AMD CGA Form'!D408),NA(), 'AMD CGA Form'!D408)</f>
        <v>#N/A</v>
      </c>
      <c r="F86" t="str">
        <f t="array" ref="F86">IF(ISBLANK('AMD CGA Form'!E408),NA(), 'AMD CGA Form'!E408)</f>
        <v>&lt;Choose One&gt;</v>
      </c>
      <c r="G86" s="189" t="e">
        <f t="array" ref="G86">IF(ISBLANK('AMD CGA Form'!F408),NA(), 'AMD CGA Form'!F408)</f>
        <v>#N/A</v>
      </c>
      <c r="H86" t="e">
        <f t="array" ref="H86">IF(ISBLANK('AMD CGA Form'!G408),NA(), 'AMD CGA Form'!G408)</f>
        <v>#N/A</v>
      </c>
      <c r="I86" s="78" t="e">
        <f t="array" ref="I86">IF(ISBLANK('AMD CGA Form'!H408),NA(), 'AMD CGA Form'!H408)</f>
        <v>#N/A</v>
      </c>
      <c r="J86" s="78" t="e">
        <f t="array" ref="J86">IF(ISBLANK('AMD CGA Form'!I408),NA(), 'AMD CGA Form'!I408)</f>
        <v>#N/A</v>
      </c>
      <c r="K86" t="e">
        <f>IF(ISBLANK('AMD CGA Form'!J408), NA(), 'AMD CGA Form'!J408)</f>
        <v>#N/A</v>
      </c>
      <c r="L86" t="e">
        <f>IF(ISBLANK('AMD CGA Form'!K408), NA(), 'AMD CGA Form'!K408)</f>
        <v>#N/A</v>
      </c>
      <c r="M86" t="e">
        <f>IF(ISBLANK('AMD CGA Form'!L408), NA(), 'AMD CGA Form'!L408)</f>
        <v>#N/A</v>
      </c>
      <c r="N86" t="e">
        <f>IF(ISBLANK('AMD CGA Form'!M408), NA(),ROUND( 'AMD CGA Form'!M408,2))</f>
        <v>#N/A</v>
      </c>
      <c r="O86" t="e">
        <f>IF(ISBLANK('AMD CGA Form'!N408), NA(),ROUND( 'AMD CGA Form'!N408,2))</f>
        <v>#N/A</v>
      </c>
      <c r="P86" t="str">
        <f>IF(ISBLANK('AMD CGA Form'!O408), NA(), 'AMD CGA Form'!O408)</f>
        <v>&lt;Choose One&gt;</v>
      </c>
      <c r="Q86" t="str">
        <f>IF(ISBLANK('AMD CGA Form'!P408), NA(), 'AMD CGA Form'!P408)</f>
        <v>&lt;Choose One&gt;</v>
      </c>
      <c r="R86" s="185" t="e">
        <f>IF(ISBLANK('AMD CGA Form'!Q408), NA(), 'AMD CGA Form'!Q408)</f>
        <v>#N/A</v>
      </c>
    </row>
    <row r="87" spans="1:18" x14ac:dyDescent="0.25">
      <c r="A87">
        <v>15</v>
      </c>
      <c r="B87" t="s">
        <v>191</v>
      </c>
      <c r="C87" t="s">
        <v>141</v>
      </c>
      <c r="D87" t="e">
        <f t="array" ref="D87">IF(ISBLANK('AMD CGA Form'!C409),NA(), 'AMD CGA Form'!C409)</f>
        <v>#N/A</v>
      </c>
      <c r="E87" t="e">
        <f t="array" ref="E87">IF(ISBLANK('AMD CGA Form'!D409),NA(), 'AMD CGA Form'!D409)</f>
        <v>#N/A</v>
      </c>
      <c r="F87" t="str">
        <f t="array" ref="F87">IF(ISBLANK('AMD CGA Form'!E409),NA(), 'AMD CGA Form'!E409)</f>
        <v>&lt;Choose One&gt;</v>
      </c>
      <c r="G87" s="189" t="e">
        <f t="array" ref="G87">IF(ISBLANK('AMD CGA Form'!F409),NA(), 'AMD CGA Form'!F409)</f>
        <v>#N/A</v>
      </c>
      <c r="H87" t="e">
        <f t="array" ref="H87">IF(ISBLANK('AMD CGA Form'!G409),NA(), 'AMD CGA Form'!G409)</f>
        <v>#N/A</v>
      </c>
      <c r="I87" s="78" t="e">
        <f t="array" ref="I87">IF(ISBLANK('AMD CGA Form'!H409),NA(), 'AMD CGA Form'!H409)</f>
        <v>#N/A</v>
      </c>
      <c r="J87" s="78" t="e">
        <f t="array" ref="J87">IF(ISBLANK('AMD CGA Form'!I409),NA(), 'AMD CGA Form'!I409)</f>
        <v>#N/A</v>
      </c>
      <c r="K87" t="e">
        <f>IF(ISBLANK('AMD CGA Form'!J409), NA(), 'AMD CGA Form'!J409)</f>
        <v>#N/A</v>
      </c>
      <c r="L87" t="e">
        <f>IF(ISBLANK('AMD CGA Form'!K409), NA(), 'AMD CGA Form'!K409)</f>
        <v>#N/A</v>
      </c>
      <c r="M87" t="e">
        <f>IF(ISBLANK('AMD CGA Form'!L409), NA(), 'AMD CGA Form'!L409)</f>
        <v>#N/A</v>
      </c>
      <c r="N87" t="e">
        <f>IF(ISBLANK('AMD CGA Form'!M409), NA(), ROUND('AMD CGA Form'!M409,2))</f>
        <v>#N/A</v>
      </c>
      <c r="O87" t="e">
        <f>IF(ISBLANK('AMD CGA Form'!N409), NA(), ROUND('AMD CGA Form'!N409,2))</f>
        <v>#N/A</v>
      </c>
      <c r="P87" t="str">
        <f>IF(ISBLANK('AMD CGA Form'!O409), NA(), 'AMD CGA Form'!O409)</f>
        <v>&lt;Choose One&gt;</v>
      </c>
      <c r="Q87" t="str">
        <f>IF(ISBLANK('AMD CGA Form'!P409), NA(), 'AMD CGA Form'!P409)</f>
        <v>&lt;Choose One&gt;</v>
      </c>
      <c r="R87" s="185" t="e">
        <f>IF(ISBLANK('AMD CGA Form'!Q409), NA(), 'AMD CGA Form'!Q409)</f>
        <v>#N/A</v>
      </c>
    </row>
    <row r="88" spans="1:18" x14ac:dyDescent="0.25">
      <c r="A88">
        <v>15</v>
      </c>
      <c r="B88" t="s">
        <v>191</v>
      </c>
      <c r="C88" t="s">
        <v>142</v>
      </c>
      <c r="D88" t="e">
        <f t="array" ref="D88">IF(ISBLANK('AMD CGA Form'!C410),NA(), 'AMD CGA Form'!C410)</f>
        <v>#N/A</v>
      </c>
      <c r="E88" t="e">
        <f t="array" ref="E88">IF(ISBLANK('AMD CGA Form'!D410),NA(), 'AMD CGA Form'!D410)</f>
        <v>#N/A</v>
      </c>
      <c r="F88" t="str">
        <f t="array" ref="F88">IF(ISBLANK('AMD CGA Form'!E410),NA(), 'AMD CGA Form'!E410)</f>
        <v>&lt;Choose One&gt;</v>
      </c>
      <c r="G88" s="189" t="e">
        <f t="array" ref="G88">IF(ISBLANK('AMD CGA Form'!F410),NA(), 'AMD CGA Form'!F410)</f>
        <v>#N/A</v>
      </c>
      <c r="H88" t="e">
        <f t="array" ref="H88">IF(ISBLANK('AMD CGA Form'!G410),NA(), 'AMD CGA Form'!G410)</f>
        <v>#N/A</v>
      </c>
      <c r="I88" s="78" t="e">
        <f t="array" ref="I88">IF(ISBLANK('AMD CGA Form'!H410),NA(), 'AMD CGA Form'!H410)</f>
        <v>#N/A</v>
      </c>
      <c r="J88" s="78" t="e">
        <f t="array" ref="J88">IF(ISBLANK('AMD CGA Form'!I410),NA(), 'AMD CGA Form'!I410)</f>
        <v>#N/A</v>
      </c>
      <c r="K88" t="e">
        <f>IF(ISBLANK('AMD CGA Form'!J410), NA(), 'AMD CGA Form'!J410)</f>
        <v>#N/A</v>
      </c>
      <c r="L88" t="e">
        <f>IF(ISBLANK('AMD CGA Form'!K410), NA(), 'AMD CGA Form'!K410)</f>
        <v>#N/A</v>
      </c>
      <c r="M88" t="e">
        <f>IF(ISBLANK('AMD CGA Form'!L410), NA(), 'AMD CGA Form'!L410)</f>
        <v>#N/A</v>
      </c>
      <c r="N88" t="e">
        <f>IF(ISBLANK('AMD CGA Form'!M410), NA(), ROUND('AMD CGA Form'!M410,2))</f>
        <v>#N/A</v>
      </c>
      <c r="O88" t="e">
        <f>IF(ISBLANK('AMD CGA Form'!N410), NA(), ROUND('AMD CGA Form'!N410,2))</f>
        <v>#N/A</v>
      </c>
      <c r="P88" t="str">
        <f>IF(ISBLANK('AMD CGA Form'!O410), NA(), 'AMD CGA Form'!O410)</f>
        <v>&lt;Choose One&gt;</v>
      </c>
      <c r="Q88" t="str">
        <f>IF(ISBLANK('AMD CGA Form'!P410), NA(), 'AMD CGA Form'!P410)</f>
        <v>&lt;Choose One&gt;</v>
      </c>
      <c r="R88" s="185" t="e">
        <f>IF(ISBLANK('AMD CGA Form'!Q410), NA(), 'AMD CGA Form'!Q410)</f>
        <v>#N/A</v>
      </c>
    </row>
    <row r="89" spans="1:18" x14ac:dyDescent="0.25">
      <c r="A89">
        <v>15</v>
      </c>
      <c r="B89" s="66" t="s">
        <v>192</v>
      </c>
      <c r="C89" t="s">
        <v>140</v>
      </c>
      <c r="D89" t="e">
        <f>IF(ISBLANK('AMD CGA Form'!C411),NA(), 'AMD CGA Form'!C411)</f>
        <v>#N/A</v>
      </c>
      <c r="E89" t="e">
        <f>IF(ISBLANK('AMD CGA Form'!D411),NA(), 'AMD CGA Form'!D411)</f>
        <v>#N/A</v>
      </c>
      <c r="F89" t="str">
        <f>IF(ISBLANK('AMD CGA Form'!E411),NA(), 'AMD CGA Form'!E411)</f>
        <v>&lt;Choose One&gt;</v>
      </c>
      <c r="G89" s="189" t="e">
        <f>IF(ISBLANK('AMD CGA Form'!F411),NA(), 'AMD CGA Form'!F411)</f>
        <v>#N/A</v>
      </c>
      <c r="H89" t="e">
        <f>IF(ISBLANK('AMD CGA Form'!G411),NA(), 'AMD CGA Form'!G411)</f>
        <v>#N/A</v>
      </c>
      <c r="I89" s="78" t="e">
        <f>IF(ISBLANK('AMD CGA Form'!H411),NA(), 'AMD CGA Form'!H411)</f>
        <v>#N/A</v>
      </c>
      <c r="J89" s="78" t="e">
        <f>IF(ISBLANK('AMD CGA Form'!I411),NA(), 'AMD CGA Form'!I411)</f>
        <v>#N/A</v>
      </c>
      <c r="K89" t="e">
        <f>IF(ISBLANK('AMD CGA Form'!J411), NA(), 'AMD CGA Form'!J411)</f>
        <v>#N/A</v>
      </c>
      <c r="L89" t="e">
        <f>IF(ISBLANK('AMD CGA Form'!K411), NA(), 'AMD CGA Form'!K411)</f>
        <v>#N/A</v>
      </c>
      <c r="M89" t="e">
        <f>IF(ISBLANK('AMD CGA Form'!L411), NA(), 'AMD CGA Form'!L411)</f>
        <v>#N/A</v>
      </c>
      <c r="N89" t="e">
        <f>IF(ISBLANK('AMD CGA Form'!M411), NA(), ROUND('AMD CGA Form'!M411,2))</f>
        <v>#N/A</v>
      </c>
      <c r="O89" t="e">
        <f>IF(ISBLANK('AMD CGA Form'!N411), NA(), ROUND('AMD CGA Form'!N411,2))</f>
        <v>#N/A</v>
      </c>
      <c r="P89" t="str">
        <f>IF(ISBLANK('AMD CGA Form'!O411), NA(), 'AMD CGA Form'!O411)</f>
        <v>&lt;Choose One&gt;</v>
      </c>
      <c r="Q89" t="str">
        <f>IF(ISBLANK('AMD CGA Form'!P411), NA(), 'AMD CGA Form'!P411)</f>
        <v>&lt;Choose One&gt;</v>
      </c>
      <c r="R89" s="185" t="e">
        <f>IF(ISBLANK('AMD CGA Form'!Q411), NA(), 'AMD CGA Form'!Q411)</f>
        <v>#N/A</v>
      </c>
    </row>
    <row r="90" spans="1:18" x14ac:dyDescent="0.25">
      <c r="A90">
        <v>15</v>
      </c>
      <c r="B90" s="66" t="s">
        <v>192</v>
      </c>
      <c r="C90" t="s">
        <v>141</v>
      </c>
      <c r="D90" t="e">
        <f t="array" ref="D90">IF(ISBLANK('AMD CGA Form'!C412),NA(), 'AMD CGA Form'!C412)</f>
        <v>#N/A</v>
      </c>
      <c r="E90" t="e">
        <f t="array" ref="E90">IF(ISBLANK('AMD CGA Form'!D412),NA(), 'AMD CGA Form'!D412)</f>
        <v>#N/A</v>
      </c>
      <c r="F90" t="str">
        <f t="array" ref="F90">IF(ISBLANK('AMD CGA Form'!E412),NA(), 'AMD CGA Form'!E412)</f>
        <v>&lt;Choose One&gt;</v>
      </c>
      <c r="G90" s="189" t="e">
        <f t="array" ref="G90">IF(ISBLANK('AMD CGA Form'!F412),NA(), 'AMD CGA Form'!F412)</f>
        <v>#N/A</v>
      </c>
      <c r="H90" t="e">
        <f t="array" ref="H90">IF(ISBLANK('AMD CGA Form'!G412),NA(), 'AMD CGA Form'!G412)</f>
        <v>#N/A</v>
      </c>
      <c r="I90" s="78" t="e">
        <f t="array" ref="I90">IF(ISBLANK('AMD CGA Form'!H412),NA(), 'AMD CGA Form'!H412)</f>
        <v>#N/A</v>
      </c>
      <c r="J90" s="78" t="e">
        <f t="array" ref="J90">IF(ISBLANK('AMD CGA Form'!I412),NA(), 'AMD CGA Form'!I412)</f>
        <v>#N/A</v>
      </c>
      <c r="K90" t="e">
        <f>IF(ISBLANK('AMD CGA Form'!J412), NA(), 'AMD CGA Form'!J412)</f>
        <v>#N/A</v>
      </c>
      <c r="L90" t="e">
        <f>IF(ISBLANK('AMD CGA Form'!K412), NA(), 'AMD CGA Form'!K412)</f>
        <v>#N/A</v>
      </c>
      <c r="M90" t="e">
        <f>IF(ISBLANK('AMD CGA Form'!L412), NA(), 'AMD CGA Form'!L412)</f>
        <v>#N/A</v>
      </c>
      <c r="N90" t="e">
        <f>IF(ISBLANK('AMD CGA Form'!M412), NA(), ROUND('AMD CGA Form'!M412,2))</f>
        <v>#N/A</v>
      </c>
      <c r="O90" t="e">
        <f>IF(ISBLANK('AMD CGA Form'!N412), NA(),ROUND( 'AMD CGA Form'!N412,2))</f>
        <v>#N/A</v>
      </c>
      <c r="P90" t="str">
        <f>IF(ISBLANK('AMD CGA Form'!O412), NA(), 'AMD CGA Form'!O412)</f>
        <v>&lt;Choose One&gt;</v>
      </c>
      <c r="Q90" t="str">
        <f>IF(ISBLANK('AMD CGA Form'!P412), NA(), 'AMD CGA Form'!P412)</f>
        <v>&lt;Choose One&gt;</v>
      </c>
      <c r="R90" s="185" t="e">
        <f>IF(ISBLANK('AMD CGA Form'!Q412), NA(), 'AMD CGA Form'!Q412)</f>
        <v>#N/A</v>
      </c>
    </row>
    <row r="91" spans="1:18" x14ac:dyDescent="0.25">
      <c r="A91">
        <v>15</v>
      </c>
      <c r="B91" s="66" t="s">
        <v>192</v>
      </c>
      <c r="C91" t="s">
        <v>142</v>
      </c>
      <c r="D91" t="e">
        <f t="array" ref="D91">IF(ISBLANK('AMD CGA Form'!C413),NA(), 'AMD CGA Form'!C413)</f>
        <v>#N/A</v>
      </c>
      <c r="E91" t="e">
        <f t="array" ref="E91">IF(ISBLANK('AMD CGA Form'!D413),NA(), 'AMD CGA Form'!D413)</f>
        <v>#N/A</v>
      </c>
      <c r="F91" t="str">
        <f t="array" ref="F91">IF(ISBLANK('AMD CGA Form'!E413),NA(), 'AMD CGA Form'!E413)</f>
        <v>&lt;Choose One&gt;</v>
      </c>
      <c r="G91" s="189" t="e">
        <f t="array" ref="G91">IF(ISBLANK('AMD CGA Form'!F413),NA(), 'AMD CGA Form'!F413)</f>
        <v>#N/A</v>
      </c>
      <c r="H91" t="e">
        <f t="array" ref="H91">IF(ISBLANK('AMD CGA Form'!G413),NA(), 'AMD CGA Form'!G413)</f>
        <v>#N/A</v>
      </c>
      <c r="I91" s="78" t="e">
        <f t="array" ref="I91">IF(ISBLANK('AMD CGA Form'!H413),NA(), 'AMD CGA Form'!H413)</f>
        <v>#N/A</v>
      </c>
      <c r="J91" s="78" t="e">
        <f t="array" ref="J91">IF(ISBLANK('AMD CGA Form'!I413),NA(), 'AMD CGA Form'!I413)</f>
        <v>#N/A</v>
      </c>
      <c r="K91" t="e">
        <f>IF(ISBLANK('AMD CGA Form'!J413), NA(), 'AMD CGA Form'!J413)</f>
        <v>#N/A</v>
      </c>
      <c r="L91" t="e">
        <f>IF(ISBLANK('AMD CGA Form'!K413), NA(), 'AMD CGA Form'!K413)</f>
        <v>#N/A</v>
      </c>
      <c r="M91" t="e">
        <f>IF(ISBLANK('AMD CGA Form'!L413), NA(), 'AMD CGA Form'!L413)</f>
        <v>#N/A</v>
      </c>
      <c r="N91" t="e">
        <f>IF(ISBLANK('AMD CGA Form'!M413), NA(), ROUND('AMD CGA Form'!M413,2))</f>
        <v>#N/A</v>
      </c>
      <c r="O91" t="e">
        <f>IF(ISBLANK('AMD CGA Form'!N413), NA(), ROUND('AMD CGA Form'!N413,2))</f>
        <v>#N/A</v>
      </c>
      <c r="P91" t="str">
        <f>IF(ISBLANK('AMD CGA Form'!O413), NA(), 'AMD CGA Form'!O413)</f>
        <v>&lt;Choose One&gt;</v>
      </c>
      <c r="Q91" t="str">
        <f>IF(ISBLANK('AMD CGA Form'!P413), NA(), 'AMD CGA Form'!P413)</f>
        <v>&lt;Choose One&gt;</v>
      </c>
      <c r="R91" s="185" t="e">
        <f>IF(ISBLANK('AMD CGA Form'!Q413), NA(), 'AMD CGA Form'!Q413)</f>
        <v>#N/A</v>
      </c>
    </row>
    <row r="93" spans="1:18" x14ac:dyDescent="0.25">
      <c r="B93" s="66"/>
    </row>
    <row r="95" spans="1:18" x14ac:dyDescent="0.25">
      <c r="B95" s="66"/>
    </row>
    <row r="97" spans="2:2" x14ac:dyDescent="0.25">
      <c r="B97" s="66"/>
    </row>
  </sheetData>
  <sortState xmlns:xlrd2="http://schemas.microsoft.com/office/spreadsheetml/2017/richdata2" ref="A87:J91">
    <sortCondition ref="B87:B91"/>
  </sortState>
  <pageMargins left="0.7" right="0.7" top="0.75" bottom="0.75" header="0.3" footer="0.3"/>
  <pageSetup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dedacd1-8ed8-4364-83a4-3ca25ad2d993" ContentTypeId="0x0101" PreviousValue="false"/>
</file>

<file path=customXml/item3.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90A3A8-4F1C-4E34-9BEF-4486572E4D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848913-A365-4372-9DD9-045815936ACA}">
  <ds:schemaRefs>
    <ds:schemaRef ds:uri="Microsoft.SharePoint.Taxonomy.ContentTypeSync"/>
  </ds:schemaRefs>
</ds:datastoreItem>
</file>

<file path=customXml/itemProps3.xml><?xml version="1.0" encoding="utf-8"?>
<ds:datastoreItem xmlns:ds="http://schemas.openxmlformats.org/officeDocument/2006/customXml" ds:itemID="{493B2BB3-359E-43A6-8FFE-B7508F088D0A}">
  <ds:schemaRefs>
    <ds:schemaRef ds:uri="http://purl.org/dc/terms/"/>
    <ds:schemaRef ds:uri="624c94fc-ea25-4fda-aa2a-be0e73b76f6b"/>
    <ds:schemaRef ds:uri="http://schemas.microsoft.com/office/infopath/2007/PartnerControls"/>
    <ds:schemaRef ds:uri="http://schemas.microsoft.com/office/2006/documentManagement/types"/>
    <ds:schemaRef ds:uri="http://schemas.openxmlformats.org/package/2006/metadata/core-properties"/>
    <ds:schemaRef ds:uri="0b2e18e4-0a40-494f-b1e5-c81fd32ba697"/>
    <ds:schemaRef ds:uri="d8c13b0c-e34e-4b28-bcb2-463731fd6865"/>
    <ds:schemaRef ds:uri="http://purl.org/dc/elements/1.1/"/>
    <ds:schemaRef ds:uri="326bfad6-a8ac-49ac-b6f8-9bc39e9c84d2"/>
    <ds:schemaRef ds:uri="d3fbe07f-8b76-40b5-9fff-53dc1cec66bb"/>
    <ds:schemaRef ds:uri="http://schemas.microsoft.com/office/2006/metadata/properties"/>
    <ds:schemaRef ds:uri="http://www.w3.org/XML/1998/namespace"/>
    <ds:schemaRef ds:uri="http://purl.org/dc/dcmitype/"/>
    <ds:schemaRef ds:uri="ccf837dd-33b0-4896-a560-09f798a40318"/>
    <ds:schemaRef ds:uri="350c7f2d-22b5-4c05-88ab-16906deb3555"/>
    <ds:schemaRef ds:uri="198c6b4a-a99f-4f3f-95d7-368686c5e892"/>
    <ds:schemaRef ds:uri="http://schemas.microsoft.com/sharepoint/v3"/>
  </ds:schemaRefs>
</ds:datastoreItem>
</file>

<file path=customXml/itemProps4.xml><?xml version="1.0" encoding="utf-8"?>
<ds:datastoreItem xmlns:ds="http://schemas.openxmlformats.org/officeDocument/2006/customXml" ds:itemID="{B90A1923-4087-42DD-AB73-D009954285E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INSTRUCTIONS</vt:lpstr>
      <vt:lpstr>EXAMPLE</vt:lpstr>
      <vt:lpstr>AMD CGA Form</vt:lpstr>
      <vt:lpstr>Version</vt:lpstr>
      <vt:lpstr>Fields</vt:lpstr>
      <vt:lpstr>Headers</vt:lpstr>
      <vt:lpstr>Parameters-Headers</vt:lpstr>
      <vt:lpstr>Certified-Gases</vt:lpstr>
      <vt:lpstr>Criteria</vt:lpstr>
      <vt:lpstr>Months</vt:lpstr>
      <vt:lpstr>PARAMETERS</vt:lpstr>
      <vt:lpstr>'AMD CGA Form'!Print_Area</vt:lpstr>
      <vt:lpstr>EXAMPLE!Print_Area</vt:lpstr>
      <vt:lpstr>INSTRUCTIONS!Print_Area</vt:lpstr>
      <vt:lpstr>UNITS</vt:lpstr>
      <vt:lpstr>YesNoInc</vt:lpstr>
      <vt:lpstr>Yessy</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AMD4 - CGA Summary Form</dc:title>
  <dc:subject>AMD Public Review</dc:subject>
  <dc:creator>Government of Alberta - Environment and Parks</dc:creator>
  <cp:keywords>Security Classification: PUBLIC; Protected B (when completed), Air Monitoring Directive, Cylinder Gas Audit, CEMS</cp:keywords>
  <dc:description>Security classification: public</dc:description>
  <cp:lastModifiedBy>Lynn McIntosh</cp:lastModifiedBy>
  <cp:lastPrinted>2018-10-31T04:04:40Z</cp:lastPrinted>
  <dcterms:created xsi:type="dcterms:W3CDTF">2014-03-31T20:14:39Z</dcterms:created>
  <dcterms:modified xsi:type="dcterms:W3CDTF">2025-10-28T15:52:02Z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MSIP_Label_60c3ebf9-3c2f-4745-a75f-55836bdb736f_Enabled">
    <vt:lpwstr>true</vt:lpwstr>
  </property>
  <property fmtid="{D5CDD505-2E9C-101B-9397-08002B2CF9AE}" pid="4" name="MSIP_Label_60c3ebf9-3c2f-4745-a75f-55836bdb736f_SetDate">
    <vt:lpwstr>2022-04-22T15:03:35Z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9aaad8b5-c6fc-4862-887d-ef6c0ecf3aed</vt:lpwstr>
  </property>
  <property fmtid="{D5CDD505-2E9C-101B-9397-08002B2CF9AE}" pid="9" name="MSIP_Label_60c3ebf9-3c2f-4745-a75f-55836bdb736f_ContentBits">
    <vt:lpwstr>2</vt:lpwstr>
  </property>
  <property fmtid="{D5CDD505-2E9C-101B-9397-08002B2CF9AE}" pid="10" name="MSIP_Label_abf2ea38-542c-4b75-bd7d-582ec36a519f_ContentBits">
    <vt:lpwstr>2</vt:lpwstr>
  </property>
  <property fmtid="{D5CDD505-2E9C-101B-9397-08002B2CF9AE}" pid="11" name="MSIP_Label_abf2ea38-542c-4b75-bd7d-582ec36a519f_Name">
    <vt:lpwstr>Protected A</vt:lpwstr>
  </property>
  <property fmtid="{D5CDD505-2E9C-101B-9397-08002B2CF9AE}" pid="12" name="Organization_x0020_GoA">
    <vt:lpwstr/>
  </property>
  <property fmtid="{D5CDD505-2E9C-101B-9397-08002B2CF9AE}" pid="13" name="Document_x0020_Type_x0020_GoA">
    <vt:lpwstr/>
  </property>
  <property fmtid="{D5CDD505-2E9C-101B-9397-08002B2CF9AE}" pid="14" name="MSIP_Label_abf2ea38-542c-4b75-bd7d-582ec36a519f_Enabled">
    <vt:lpwstr>true</vt:lpwstr>
  </property>
  <property fmtid="{D5CDD505-2E9C-101B-9397-08002B2CF9AE}" pid="15" name="Function_x0020_GoA">
    <vt:lpwstr/>
  </property>
  <property fmtid="{D5CDD505-2E9C-101B-9397-08002B2CF9AE}" pid="16" name="MSIP_Label_abf2ea38-542c-4b75-bd7d-582ec36a519f_ActionId">
    <vt:lpwstr>de5ba5e7-4785-44cf-aed0-371fb4791261</vt:lpwstr>
  </property>
  <property fmtid="{D5CDD505-2E9C-101B-9397-08002B2CF9AE}" pid="17" name="Status GoA">
    <vt:lpwstr/>
  </property>
  <property fmtid="{D5CDD505-2E9C-101B-9397-08002B2CF9AE}" pid="18" name="MSIP_Label_abf2ea38-542c-4b75-bd7d-582ec36a519f_SiteId">
    <vt:lpwstr>2bb51c06-af9b-42c5-8bf5-3c3b7b10850b</vt:lpwstr>
  </property>
  <property fmtid="{D5CDD505-2E9C-101B-9397-08002B2CF9AE}" pid="19" name="MSIP_Label_abf2ea38-542c-4b75-bd7d-582ec36a519f_Method">
    <vt:lpwstr>Standard</vt:lpwstr>
  </property>
  <property fmtid="{D5CDD505-2E9C-101B-9397-08002B2CF9AE}" pid="20" name="Closure Criteria Met">
    <vt:lpwstr>1;#No|7a3957b4-6333-4b3f-aca5-11043f0480fb</vt:lpwstr>
  </property>
  <property fmtid="{D5CDD505-2E9C-101B-9397-08002B2CF9AE}" pid="21" name="MSIP_Label_abf2ea38-542c-4b75-bd7d-582ec36a519f_SetDate">
    <vt:lpwstr>2021-06-16T20:01:42Z</vt:lpwstr>
  </property>
  <property fmtid="{D5CDD505-2E9C-101B-9397-08002B2CF9AE}" pid="22" name="Closure_x0020_Criteria_x0020_Met">
    <vt:lpwstr>1;#No|7a3957b4-6333-4b3f-aca5-11043f0480fb</vt:lpwstr>
  </property>
  <property fmtid="{D5CDD505-2E9C-101B-9397-08002B2CF9AE}" pid="23" name="Function GoA">
    <vt:lpwstr/>
  </property>
  <property fmtid="{D5CDD505-2E9C-101B-9397-08002B2CF9AE}" pid="24" name="Organization GoA">
    <vt:lpwstr/>
  </property>
  <property fmtid="{D5CDD505-2E9C-101B-9397-08002B2CF9AE}" pid="25" name="Status_x0020_GoA">
    <vt:lpwstr/>
  </property>
  <property fmtid="{D5CDD505-2E9C-101B-9397-08002B2CF9AE}" pid="26" name="Document Type GoA">
    <vt:lpwstr/>
  </property>
  <property fmtid="{D5CDD505-2E9C-101B-9397-08002B2CF9AE}" pid="27" name="_dlc_DocIdItemGuid">
    <vt:lpwstr>dfb9e4f2-bf34-4cd3-9459-33ab552c1d1b</vt:lpwstr>
  </property>
</Properties>
</file>