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abgov-my.sharepoint.com/personal/lynn_mcintosh_gov_ab_ca/Documents/Documents/energy/ETS support ccs/ETSair/"/>
    </mc:Choice>
  </mc:AlternateContent>
  <xr:revisionPtr revIDLastSave="0" documentId="8_{FE4DED4E-E647-4804-9AD1-38601D644FDC}" xr6:coauthVersionLast="47" xr6:coauthVersionMax="47" xr10:uidLastSave="{00000000-0000-0000-0000-000000000000}"/>
  <workbookProtection workbookAlgorithmName="SHA-512" workbookHashValue="Iu2QjkjHk9kjtU1rVHyMRXDwn7k1/ZILU9o3sF1Ldvi9MEljaVwIDphdCxoTjD/LiD9z24zMXrZowQ39EhQWCg==" workbookSaltValue="SlxaxN3AYt4XoKB6pKXgJQ==" workbookSpinCount="100000" lockStructure="1"/>
  <bookViews>
    <workbookView xWindow="-120" yWindow="-120" windowWidth="25440" windowHeight="15270" xr2:uid="{00000000-000D-0000-FFFF-FFFF00000000}"/>
  </bookViews>
  <sheets>
    <sheet name="INSTRUCTIONS" sheetId="4" r:id="rId1"/>
    <sheet name="EXAMPLE" sheetId="5" r:id="rId2"/>
    <sheet name="AMD Contravention Form" sheetId="1" r:id="rId3"/>
    <sheet name="Version" sheetId="8" state="hidden" r:id="rId4"/>
    <sheet name="Fields" sheetId="3" state="hidden" r:id="rId5"/>
    <sheet name="Header" sheetId="6" state="hidden" r:id="rId6"/>
    <sheet name="AMD1 Data" sheetId="7" state="hidden" r:id="rId7"/>
  </sheets>
  <definedNames>
    <definedName name="ALP">Fields!$I$3</definedName>
    <definedName name="Month">Fields!$E$4:$E$15</definedName>
    <definedName name="Monthly">Fields!$A$3:$A$5</definedName>
    <definedName name="Months">Fields!$A$3:$A$5</definedName>
    <definedName name="NUM">Fields!$I$4</definedName>
    <definedName name="_xlnm.Print_Area" localSheetId="2">'AMD Contravention Form'!$A$1:$V$116</definedName>
    <definedName name="_xlnm.Print_Area" localSheetId="1">EXAMPLE!$A$1:$V$116</definedName>
    <definedName name="_xlnm.Print_Area" localSheetId="0">INSTRUCTIONS!$A$1:$J$68</definedName>
    <definedName name="_xlnm.Print_Titles" localSheetId="2">'AMD Contravention Form'!$15:$15</definedName>
    <definedName name="_xlnm.Print_Titles" localSheetId="1">EXAMPLE!$15:$15</definedName>
    <definedName name="Quarters">Fields!$C$3:$C$6</definedName>
    <definedName name="UNITS">Fields!$G$3:$G$125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3" l="1"/>
  <c r="I4" i="3"/>
  <c r="N2" i="6"/>
  <c r="C2" i="6"/>
  <c r="G2" i="7" l="1" a="1"/>
  <c r="G2" i="7" l="1"/>
  <c r="I2" i="7"/>
  <c r="Q2" i="7"/>
  <c r="J3" i="7"/>
  <c r="R3" i="7"/>
  <c r="K4" i="7"/>
  <c r="S4" i="7"/>
  <c r="L5" i="7"/>
  <c r="T5" i="7"/>
  <c r="M6" i="7"/>
  <c r="U6" i="7"/>
  <c r="N7" i="7"/>
  <c r="G8" i="7"/>
  <c r="O8" i="7"/>
  <c r="H9" i="7"/>
  <c r="P9" i="7"/>
  <c r="I10" i="7"/>
  <c r="Q10" i="7"/>
  <c r="J11" i="7"/>
  <c r="R11" i="7"/>
  <c r="K12" i="7"/>
  <c r="S12" i="7"/>
  <c r="L13" i="7"/>
  <c r="T13" i="7"/>
  <c r="M14" i="7"/>
  <c r="U14" i="7"/>
  <c r="N15" i="7"/>
  <c r="U15" i="7"/>
  <c r="K16" i="7"/>
  <c r="P16" i="7"/>
  <c r="G17" i="7"/>
  <c r="L17" i="7"/>
  <c r="Q17" i="7"/>
  <c r="H18" i="7"/>
  <c r="M18" i="7"/>
  <c r="R18" i="7"/>
  <c r="I19" i="7"/>
  <c r="N19" i="7"/>
  <c r="S19" i="7"/>
  <c r="J20" i="7"/>
  <c r="O20" i="7"/>
  <c r="T20" i="7"/>
  <c r="K21" i="7"/>
  <c r="P21" i="7"/>
  <c r="U21" i="7"/>
  <c r="L22" i="7"/>
  <c r="Q22" i="7"/>
  <c r="G23" i="7"/>
  <c r="M23" i="7"/>
  <c r="R23" i="7"/>
  <c r="H24" i="7"/>
  <c r="N24" i="7"/>
  <c r="R24" i="7"/>
  <c r="G25" i="7"/>
  <c r="K25" i="7"/>
  <c r="O25" i="7"/>
  <c r="S25" i="7"/>
  <c r="H26" i="7"/>
  <c r="L26" i="7"/>
  <c r="P26" i="7"/>
  <c r="T26" i="7"/>
  <c r="I27" i="7"/>
  <c r="M27" i="7"/>
  <c r="Q27" i="7"/>
  <c r="U27" i="7"/>
  <c r="J28" i="7"/>
  <c r="N28" i="7"/>
  <c r="R28" i="7"/>
  <c r="G29" i="7"/>
  <c r="K29" i="7"/>
  <c r="O29" i="7"/>
  <c r="S29" i="7"/>
  <c r="H30" i="7"/>
  <c r="L30" i="7"/>
  <c r="P30" i="7"/>
  <c r="T30" i="7"/>
  <c r="I31" i="7"/>
  <c r="M31" i="7"/>
  <c r="Q31" i="7"/>
  <c r="U31" i="7"/>
  <c r="J32" i="7"/>
  <c r="N32" i="7"/>
  <c r="R32" i="7"/>
  <c r="G33" i="7"/>
  <c r="K33" i="7"/>
  <c r="O33" i="7"/>
  <c r="J2" i="7"/>
  <c r="R2" i="7"/>
  <c r="K3" i="7"/>
  <c r="S3" i="7"/>
  <c r="L4" i="7"/>
  <c r="T4" i="7"/>
  <c r="M5" i="7"/>
  <c r="U5" i="7"/>
  <c r="N6" i="7"/>
  <c r="G7" i="7"/>
  <c r="O7" i="7"/>
  <c r="H8" i="7"/>
  <c r="P8" i="7"/>
  <c r="I9" i="7"/>
  <c r="Q9" i="7"/>
  <c r="J10" i="7"/>
  <c r="R10" i="7"/>
  <c r="K11" i="7"/>
  <c r="S11" i="7"/>
  <c r="L12" i="7"/>
  <c r="T12" i="7"/>
  <c r="M13" i="7"/>
  <c r="U13" i="7"/>
  <c r="N14" i="7"/>
  <c r="G15" i="7"/>
  <c r="O15" i="7"/>
  <c r="G16" i="7"/>
  <c r="L16" i="7"/>
  <c r="R16" i="7"/>
  <c r="H17" i="7"/>
  <c r="M17" i="7"/>
  <c r="S17" i="7"/>
  <c r="I18" i="7"/>
  <c r="N18" i="7"/>
  <c r="T18" i="7"/>
  <c r="J19" i="7"/>
  <c r="O19" i="7"/>
  <c r="U19" i="7"/>
  <c r="K20" i="7"/>
  <c r="P20" i="7"/>
  <c r="G21" i="7"/>
  <c r="L21" i="7"/>
  <c r="Q21" i="7"/>
  <c r="H22" i="7"/>
  <c r="M22" i="7"/>
  <c r="R22" i="7"/>
  <c r="I23" i="7"/>
  <c r="N23" i="7"/>
  <c r="S23" i="7"/>
  <c r="J24" i="7"/>
  <c r="O24" i="7"/>
  <c r="S24" i="7"/>
  <c r="H25" i="7"/>
  <c r="M2" i="7"/>
  <c r="N3" i="7"/>
  <c r="O4" i="7"/>
  <c r="P5" i="7"/>
  <c r="Q6" i="7"/>
  <c r="R7" i="7"/>
  <c r="S8" i="7"/>
  <c r="T9" i="7"/>
  <c r="U10" i="7"/>
  <c r="G12" i="7"/>
  <c r="H13" i="7"/>
  <c r="I14" i="7"/>
  <c r="J15" i="7"/>
  <c r="H16" i="7"/>
  <c r="S16" i="7"/>
  <c r="O17" i="7"/>
  <c r="J18" i="7"/>
  <c r="U18" i="7"/>
  <c r="Q19" i="7"/>
  <c r="L20" i="7"/>
  <c r="H21" i="7"/>
  <c r="S21" i="7"/>
  <c r="N22" i="7"/>
  <c r="J23" i="7"/>
  <c r="U23" i="7"/>
  <c r="P24" i="7"/>
  <c r="I25" i="7"/>
  <c r="N25" i="7"/>
  <c r="T25" i="7"/>
  <c r="J26" i="7"/>
  <c r="O26" i="7"/>
  <c r="U26" i="7"/>
  <c r="K27" i="7"/>
  <c r="P27" i="7"/>
  <c r="G28" i="7"/>
  <c r="L28" i="7"/>
  <c r="Q28" i="7"/>
  <c r="H29" i="7"/>
  <c r="M29" i="7"/>
  <c r="R29" i="7"/>
  <c r="I30" i="7"/>
  <c r="N30" i="7"/>
  <c r="S30" i="7"/>
  <c r="J31" i="7"/>
  <c r="O31" i="7"/>
  <c r="T31" i="7"/>
  <c r="K32" i="7"/>
  <c r="P32" i="7"/>
  <c r="U32" i="7"/>
  <c r="L33" i="7"/>
  <c r="Q33" i="7"/>
  <c r="U33" i="7"/>
  <c r="J34" i="7"/>
  <c r="N34" i="7"/>
  <c r="R34" i="7"/>
  <c r="G35" i="7"/>
  <c r="K35" i="7"/>
  <c r="O35" i="7"/>
  <c r="S35" i="7"/>
  <c r="H36" i="7"/>
  <c r="L36" i="7"/>
  <c r="P36" i="7"/>
  <c r="T36" i="7"/>
  <c r="I37" i="7"/>
  <c r="M37" i="7"/>
  <c r="Q37" i="7"/>
  <c r="U37" i="7"/>
  <c r="J38" i="7"/>
  <c r="N38" i="7"/>
  <c r="R38" i="7"/>
  <c r="G39" i="7"/>
  <c r="K39" i="7"/>
  <c r="O39" i="7"/>
  <c r="S39" i="7"/>
  <c r="H40" i="7"/>
  <c r="L40" i="7"/>
  <c r="P40" i="7"/>
  <c r="T40" i="7"/>
  <c r="I41" i="7"/>
  <c r="M41" i="7"/>
  <c r="Q41" i="7"/>
  <c r="U41" i="7"/>
  <c r="J42" i="7"/>
  <c r="N42" i="7"/>
  <c r="R42" i="7"/>
  <c r="G43" i="7"/>
  <c r="K43" i="7"/>
  <c r="O43" i="7"/>
  <c r="S43" i="7"/>
  <c r="H44" i="7"/>
  <c r="L44" i="7"/>
  <c r="P44" i="7"/>
  <c r="T44" i="7"/>
  <c r="I45" i="7"/>
  <c r="M45" i="7"/>
  <c r="Q45" i="7"/>
  <c r="U45" i="7"/>
  <c r="J46" i="7"/>
  <c r="N46" i="7"/>
  <c r="R46" i="7"/>
  <c r="G47" i="7"/>
  <c r="K47" i="7"/>
  <c r="N2" i="7"/>
  <c r="O3" i="7"/>
  <c r="P4" i="7"/>
  <c r="Q5" i="7"/>
  <c r="R6" i="7"/>
  <c r="S7" i="7"/>
  <c r="T8" i="7"/>
  <c r="U9" i="7"/>
  <c r="G11" i="7"/>
  <c r="H12" i="7"/>
  <c r="I13" i="7"/>
  <c r="J14" i="7"/>
  <c r="K15" i="7"/>
  <c r="J16" i="7"/>
  <c r="T16" i="7"/>
  <c r="P17" i="7"/>
  <c r="L18" i="7"/>
  <c r="G19" i="7"/>
  <c r="R19" i="7"/>
  <c r="N20" i="7"/>
  <c r="I21" i="7"/>
  <c r="T21" i="7"/>
  <c r="P22" i="7"/>
  <c r="K23" i="7"/>
  <c r="G24" i="7"/>
  <c r="Q24" i="7"/>
  <c r="J25" i="7"/>
  <c r="P25" i="7"/>
  <c r="U25" i="7"/>
  <c r="K26" i="7"/>
  <c r="Q26" i="7"/>
  <c r="G27" i="7"/>
  <c r="L27" i="7"/>
  <c r="R27" i="7"/>
  <c r="H28" i="7"/>
  <c r="M28" i="7"/>
  <c r="S28" i="7"/>
  <c r="I29" i="7"/>
  <c r="N29" i="7"/>
  <c r="T29" i="7"/>
  <c r="J30" i="7"/>
  <c r="O30" i="7"/>
  <c r="U30" i="7"/>
  <c r="K31" i="7"/>
  <c r="P31" i="7"/>
  <c r="G32" i="7"/>
  <c r="L32" i="7"/>
  <c r="Q32" i="7"/>
  <c r="H33" i="7"/>
  <c r="M33" i="7"/>
  <c r="R33" i="7"/>
  <c r="G34" i="7"/>
  <c r="K34" i="7"/>
  <c r="O34" i="7"/>
  <c r="S34" i="7"/>
  <c r="H35" i="7"/>
  <c r="L35" i="7"/>
  <c r="P35" i="7"/>
  <c r="T35" i="7"/>
  <c r="I36" i="7"/>
  <c r="M36" i="7"/>
  <c r="Q36" i="7"/>
  <c r="U36" i="7"/>
  <c r="J37" i="7"/>
  <c r="N37" i="7"/>
  <c r="R37" i="7"/>
  <c r="G38" i="7"/>
  <c r="K38" i="7"/>
  <c r="O38" i="7"/>
  <c r="S38" i="7"/>
  <c r="H39" i="7"/>
  <c r="L39" i="7"/>
  <c r="P39" i="7"/>
  <c r="T39" i="7"/>
  <c r="I40" i="7"/>
  <c r="M40" i="7"/>
  <c r="Q40" i="7"/>
  <c r="U40" i="7"/>
  <c r="J41" i="7"/>
  <c r="N41" i="7"/>
  <c r="R41" i="7"/>
  <c r="G42" i="7"/>
  <c r="K42" i="7"/>
  <c r="O42" i="7"/>
  <c r="S42" i="7"/>
  <c r="U2" i="7"/>
  <c r="H5" i="7"/>
  <c r="J7" i="7"/>
  <c r="L9" i="7"/>
  <c r="N11" i="7"/>
  <c r="P13" i="7"/>
  <c r="R15" i="7"/>
  <c r="I17" i="7"/>
  <c r="P18" i="7"/>
  <c r="G20" i="7"/>
  <c r="M21" i="7"/>
  <c r="T22" i="7"/>
  <c r="K24" i="7"/>
  <c r="L25" i="7"/>
  <c r="G26" i="7"/>
  <c r="R26" i="7"/>
  <c r="N27" i="7"/>
  <c r="I28" i="7"/>
  <c r="T28" i="7"/>
  <c r="P29" i="7"/>
  <c r="K30" i="7"/>
  <c r="G31" i="7"/>
  <c r="R31" i="7"/>
  <c r="M32" i="7"/>
  <c r="I33" i="7"/>
  <c r="S33" i="7"/>
  <c r="L34" i="7"/>
  <c r="T34" i="7"/>
  <c r="M35" i="7"/>
  <c r="U35" i="7"/>
  <c r="N36" i="7"/>
  <c r="G37" i="7"/>
  <c r="O37" i="7"/>
  <c r="H38" i="7"/>
  <c r="P38" i="7"/>
  <c r="I39" i="7"/>
  <c r="Q39" i="7"/>
  <c r="J40" i="7"/>
  <c r="R40" i="7"/>
  <c r="K41" i="7"/>
  <c r="S41" i="7"/>
  <c r="L42" i="7"/>
  <c r="T42" i="7"/>
  <c r="J43" i="7"/>
  <c r="P43" i="7"/>
  <c r="U43" i="7"/>
  <c r="K44" i="7"/>
  <c r="Q44" i="7"/>
  <c r="G45" i="7"/>
  <c r="L45" i="7"/>
  <c r="R45" i="7"/>
  <c r="H46" i="7"/>
  <c r="M46" i="7"/>
  <c r="S46" i="7"/>
  <c r="I47" i="7"/>
  <c r="N47" i="7"/>
  <c r="R47" i="7"/>
  <c r="G48" i="7"/>
  <c r="K48" i="7"/>
  <c r="O48" i="7"/>
  <c r="S48" i="7"/>
  <c r="H49" i="7"/>
  <c r="L49" i="7"/>
  <c r="P49" i="7"/>
  <c r="T49" i="7"/>
  <c r="I50" i="7"/>
  <c r="M50" i="7"/>
  <c r="Q50" i="7"/>
  <c r="U50" i="7"/>
  <c r="J51" i="7"/>
  <c r="N51" i="7"/>
  <c r="R51" i="7"/>
  <c r="G52" i="7"/>
  <c r="K52" i="7"/>
  <c r="O52" i="7"/>
  <c r="S52" i="7"/>
  <c r="H53" i="7"/>
  <c r="L53" i="7"/>
  <c r="P53" i="7"/>
  <c r="T53" i="7"/>
  <c r="I54" i="7"/>
  <c r="M54" i="7"/>
  <c r="Q54" i="7"/>
  <c r="U54" i="7"/>
  <c r="J55" i="7"/>
  <c r="N55" i="7"/>
  <c r="R55" i="7"/>
  <c r="G56" i="7"/>
  <c r="K56" i="7"/>
  <c r="O56" i="7"/>
  <c r="S56" i="7"/>
  <c r="H57" i="7"/>
  <c r="L57" i="7"/>
  <c r="P57" i="7"/>
  <c r="T57" i="7"/>
  <c r="I58" i="7"/>
  <c r="M58" i="7"/>
  <c r="Q58" i="7"/>
  <c r="U58" i="7"/>
  <c r="J59" i="7"/>
  <c r="N59" i="7"/>
  <c r="R59" i="7"/>
  <c r="G60" i="7"/>
  <c r="K60" i="7"/>
  <c r="O60" i="7"/>
  <c r="S60" i="7"/>
  <c r="H61" i="7"/>
  <c r="L61" i="7"/>
  <c r="P61" i="7"/>
  <c r="T61" i="7"/>
  <c r="I62" i="7"/>
  <c r="M62" i="7"/>
  <c r="Q62" i="7"/>
  <c r="U62" i="7"/>
  <c r="J63" i="7"/>
  <c r="N63" i="7"/>
  <c r="R63" i="7"/>
  <c r="G64" i="7"/>
  <c r="K64" i="7"/>
  <c r="O64" i="7"/>
  <c r="S64" i="7"/>
  <c r="H65" i="7"/>
  <c r="L65" i="7"/>
  <c r="P65" i="7"/>
  <c r="T65" i="7"/>
  <c r="I66" i="7"/>
  <c r="M66" i="7"/>
  <c r="Q66" i="7"/>
  <c r="U66" i="7"/>
  <c r="J67" i="7"/>
  <c r="N67" i="7"/>
  <c r="R67" i="7"/>
  <c r="G68" i="7"/>
  <c r="K68" i="7"/>
  <c r="O68" i="7"/>
  <c r="S68" i="7"/>
  <c r="H69" i="7"/>
  <c r="L69" i="7"/>
  <c r="P69" i="7"/>
  <c r="T69" i="7"/>
  <c r="I70" i="7"/>
  <c r="M70" i="7"/>
  <c r="Q70" i="7"/>
  <c r="U70" i="7"/>
  <c r="J71" i="7"/>
  <c r="N71" i="7"/>
  <c r="R71" i="7"/>
  <c r="G72" i="7"/>
  <c r="K72" i="7"/>
  <c r="O72" i="7"/>
  <c r="S72" i="7"/>
  <c r="H73" i="7"/>
  <c r="L73" i="7"/>
  <c r="P73" i="7"/>
  <c r="T73" i="7"/>
  <c r="I74" i="7"/>
  <c r="M74" i="7"/>
  <c r="Q74" i="7"/>
  <c r="U74" i="7"/>
  <c r="J75" i="7"/>
  <c r="N75" i="7"/>
  <c r="R75" i="7"/>
  <c r="G76" i="7"/>
  <c r="K76" i="7"/>
  <c r="O76" i="7"/>
  <c r="S76" i="7"/>
  <c r="H77" i="7"/>
  <c r="L77" i="7"/>
  <c r="P77" i="7"/>
  <c r="T77" i="7"/>
  <c r="G3" i="7"/>
  <c r="I5" i="7"/>
  <c r="K7" i="7"/>
  <c r="M9" i="7"/>
  <c r="O11" i="7"/>
  <c r="Q13" i="7"/>
  <c r="S15" i="7"/>
  <c r="K17" i="7"/>
  <c r="Q18" i="7"/>
  <c r="H20" i="7"/>
  <c r="O21" i="7"/>
  <c r="U22" i="7"/>
  <c r="L24" i="7"/>
  <c r="M25" i="7"/>
  <c r="I26" i="7"/>
  <c r="S26" i="7"/>
  <c r="O27" i="7"/>
  <c r="K28" i="7"/>
  <c r="U28" i="7"/>
  <c r="Q29" i="7"/>
  <c r="M30" i="7"/>
  <c r="H31" i="7"/>
  <c r="S31" i="7"/>
  <c r="O32" i="7"/>
  <c r="J33" i="7"/>
  <c r="T33" i="7"/>
  <c r="M34" i="7"/>
  <c r="U34" i="7"/>
  <c r="N35" i="7"/>
  <c r="G36" i="7"/>
  <c r="O36" i="7"/>
  <c r="H37" i="7"/>
  <c r="P37" i="7"/>
  <c r="I38" i="7"/>
  <c r="Q38" i="7"/>
  <c r="J39" i="7"/>
  <c r="R39" i="7"/>
  <c r="K40" i="7"/>
  <c r="S40" i="7"/>
  <c r="L41" i="7"/>
  <c r="T41" i="7"/>
  <c r="M42" i="7"/>
  <c r="U42" i="7"/>
  <c r="L43" i="7"/>
  <c r="Q43" i="7"/>
  <c r="G44" i="7"/>
  <c r="M44" i="7"/>
  <c r="R44" i="7"/>
  <c r="H45" i="7"/>
  <c r="N45" i="7"/>
  <c r="S45" i="7"/>
  <c r="I46" i="7"/>
  <c r="O46" i="7"/>
  <c r="T46" i="7"/>
  <c r="J47" i="7"/>
  <c r="O47" i="7"/>
  <c r="S47" i="7"/>
  <c r="H48" i="7"/>
  <c r="L48" i="7"/>
  <c r="P48" i="7"/>
  <c r="T48" i="7"/>
  <c r="I49" i="7"/>
  <c r="M49" i="7"/>
  <c r="Q49" i="7"/>
  <c r="U49" i="7"/>
  <c r="J50" i="7"/>
  <c r="N50" i="7"/>
  <c r="R50" i="7"/>
  <c r="G51" i="7"/>
  <c r="K51" i="7"/>
  <c r="O51" i="7"/>
  <c r="S51" i="7"/>
  <c r="H52" i="7"/>
  <c r="L52" i="7"/>
  <c r="P52" i="7"/>
  <c r="T52" i="7"/>
  <c r="I53" i="7"/>
  <c r="M53" i="7"/>
  <c r="Q53" i="7"/>
  <c r="U53" i="7"/>
  <c r="J54" i="7"/>
  <c r="N54" i="7"/>
  <c r="R54" i="7"/>
  <c r="G55" i="7"/>
  <c r="K55" i="7"/>
  <c r="O55" i="7"/>
  <c r="S55" i="7"/>
  <c r="H56" i="7"/>
  <c r="L56" i="7"/>
  <c r="P56" i="7"/>
  <c r="T56" i="7"/>
  <c r="I57" i="7"/>
  <c r="M57" i="7"/>
  <c r="Q57" i="7"/>
  <c r="U57" i="7"/>
  <c r="J58" i="7"/>
  <c r="N58" i="7"/>
  <c r="R58" i="7"/>
  <c r="G59" i="7"/>
  <c r="K59" i="7"/>
  <c r="O59" i="7"/>
  <c r="S59" i="7"/>
  <c r="H60" i="7"/>
  <c r="L60" i="7"/>
  <c r="P60" i="7"/>
  <c r="T60" i="7"/>
  <c r="I61" i="7"/>
  <c r="M61" i="7"/>
  <c r="Q61" i="7"/>
  <c r="U61" i="7"/>
  <c r="J62" i="7"/>
  <c r="N62" i="7"/>
  <c r="R62" i="7"/>
  <c r="G63" i="7"/>
  <c r="K63" i="7"/>
  <c r="O63" i="7"/>
  <c r="S63" i="7"/>
  <c r="H64" i="7"/>
  <c r="L64" i="7"/>
  <c r="P64" i="7"/>
  <c r="T64" i="7"/>
  <c r="I65" i="7"/>
  <c r="M65" i="7"/>
  <c r="Q65" i="7"/>
  <c r="U65" i="7"/>
  <c r="J66" i="7"/>
  <c r="N66" i="7"/>
  <c r="R66" i="7"/>
  <c r="G67" i="7"/>
  <c r="K67" i="7"/>
  <c r="O67" i="7"/>
  <c r="S67" i="7"/>
  <c r="H68" i="7"/>
  <c r="L68" i="7"/>
  <c r="P68" i="7"/>
  <c r="T68" i="7"/>
  <c r="I69" i="7"/>
  <c r="M69" i="7"/>
  <c r="Q69" i="7"/>
  <c r="U69" i="7"/>
  <c r="J70" i="7"/>
  <c r="N70" i="7"/>
  <c r="R70" i="7"/>
  <c r="G71" i="7"/>
  <c r="K71" i="7"/>
  <c r="O71" i="7"/>
  <c r="S71" i="7"/>
  <c r="H72" i="7"/>
  <c r="L72" i="7"/>
  <c r="P72" i="7"/>
  <c r="T72" i="7"/>
  <c r="I73" i="7"/>
  <c r="M73" i="7"/>
  <c r="G4" i="7"/>
  <c r="K8" i="7"/>
  <c r="O12" i="7"/>
  <c r="N16" i="7"/>
  <c r="K19" i="7"/>
  <c r="I22" i="7"/>
  <c r="T24" i="7"/>
  <c r="M26" i="7"/>
  <c r="S27" i="7"/>
  <c r="J29" i="7"/>
  <c r="Q30" i="7"/>
  <c r="H32" i="7"/>
  <c r="N33" i="7"/>
  <c r="P34" i="7"/>
  <c r="Q35" i="7"/>
  <c r="R36" i="7"/>
  <c r="S37" i="7"/>
  <c r="T38" i="7"/>
  <c r="U39" i="7"/>
  <c r="G41" i="7"/>
  <c r="H42" i="7"/>
  <c r="H43" i="7"/>
  <c r="R43" i="7"/>
  <c r="N44" i="7"/>
  <c r="J45" i="7"/>
  <c r="T45" i="7"/>
  <c r="P46" i="7"/>
  <c r="L47" i="7"/>
  <c r="T47" i="7"/>
  <c r="M48" i="7"/>
  <c r="U48" i="7"/>
  <c r="N49" i="7"/>
  <c r="G50" i="7"/>
  <c r="O50" i="7"/>
  <c r="H51" i="7"/>
  <c r="P51" i="7"/>
  <c r="I52" i="7"/>
  <c r="Q52" i="7"/>
  <c r="J53" i="7"/>
  <c r="R53" i="7"/>
  <c r="K54" i="7"/>
  <c r="S54" i="7"/>
  <c r="L55" i="7"/>
  <c r="T55" i="7"/>
  <c r="M56" i="7"/>
  <c r="U56" i="7"/>
  <c r="N57" i="7"/>
  <c r="G58" i="7"/>
  <c r="O58" i="7"/>
  <c r="H59" i="7"/>
  <c r="P59" i="7"/>
  <c r="I60" i="7"/>
  <c r="Q60" i="7"/>
  <c r="J61" i="7"/>
  <c r="R61" i="7"/>
  <c r="K62" i="7"/>
  <c r="S62" i="7"/>
  <c r="L63" i="7"/>
  <c r="T63" i="7"/>
  <c r="M64" i="7"/>
  <c r="U64" i="7"/>
  <c r="N65" i="7"/>
  <c r="G66" i="7"/>
  <c r="O66" i="7"/>
  <c r="H67" i="7"/>
  <c r="P67" i="7"/>
  <c r="I68" i="7"/>
  <c r="Q68" i="7"/>
  <c r="J69" i="7"/>
  <c r="R69" i="7"/>
  <c r="K70" i="7"/>
  <c r="S70" i="7"/>
  <c r="L71" i="7"/>
  <c r="T71" i="7"/>
  <c r="M72" i="7"/>
  <c r="U72" i="7"/>
  <c r="N73" i="7"/>
  <c r="S73" i="7"/>
  <c r="J74" i="7"/>
  <c r="O74" i="7"/>
  <c r="T74" i="7"/>
  <c r="K75" i="7"/>
  <c r="P75" i="7"/>
  <c r="U75" i="7"/>
  <c r="L76" i="7"/>
  <c r="Q76" i="7"/>
  <c r="G77" i="7"/>
  <c r="M77" i="7"/>
  <c r="R77" i="7"/>
  <c r="H78" i="7"/>
  <c r="L78" i="7"/>
  <c r="P78" i="7"/>
  <c r="T78" i="7"/>
  <c r="I79" i="7"/>
  <c r="M79" i="7"/>
  <c r="Q79" i="7"/>
  <c r="U79" i="7"/>
  <c r="J80" i="7"/>
  <c r="N80" i="7"/>
  <c r="R80" i="7"/>
  <c r="G81" i="7"/>
  <c r="K81" i="7"/>
  <c r="O81" i="7"/>
  <c r="S81" i="7"/>
  <c r="H82" i="7"/>
  <c r="L82" i="7"/>
  <c r="P82" i="7"/>
  <c r="T82" i="7"/>
  <c r="I83" i="7"/>
  <c r="M83" i="7"/>
  <c r="Q83" i="7"/>
  <c r="U83" i="7"/>
  <c r="J84" i="7"/>
  <c r="N84" i="7"/>
  <c r="R84" i="7"/>
  <c r="G85" i="7"/>
  <c r="K85" i="7"/>
  <c r="O85" i="7"/>
  <c r="S85" i="7"/>
  <c r="H86" i="7"/>
  <c r="L86" i="7"/>
  <c r="P86" i="7"/>
  <c r="T86" i="7"/>
  <c r="I87" i="7"/>
  <c r="M87" i="7"/>
  <c r="Q87" i="7"/>
  <c r="U87" i="7"/>
  <c r="J88" i="7"/>
  <c r="N88" i="7"/>
  <c r="R88" i="7"/>
  <c r="G89" i="7"/>
  <c r="K89" i="7"/>
  <c r="O89" i="7"/>
  <c r="S89" i="7"/>
  <c r="H90" i="7"/>
  <c r="L90" i="7"/>
  <c r="P90" i="7"/>
  <c r="T90" i="7"/>
  <c r="I91" i="7"/>
  <c r="M91" i="7"/>
  <c r="Q91" i="7"/>
  <c r="U91" i="7"/>
  <c r="J92" i="7"/>
  <c r="N92" i="7"/>
  <c r="R92" i="7"/>
  <c r="G93" i="7"/>
  <c r="K93" i="7"/>
  <c r="O93" i="7"/>
  <c r="S93" i="7"/>
  <c r="H94" i="7"/>
  <c r="L94" i="7"/>
  <c r="P94" i="7"/>
  <c r="T94" i="7"/>
  <c r="I95" i="7"/>
  <c r="M95" i="7"/>
  <c r="Q95" i="7"/>
  <c r="U95" i="7"/>
  <c r="J96" i="7"/>
  <c r="N96" i="7"/>
  <c r="R96" i="7"/>
  <c r="G97" i="7"/>
  <c r="K97" i="7"/>
  <c r="O97" i="7"/>
  <c r="S97" i="7"/>
  <c r="H98" i="7"/>
  <c r="L98" i="7"/>
  <c r="P98" i="7"/>
  <c r="T98" i="7"/>
  <c r="I99" i="7"/>
  <c r="M99" i="7"/>
  <c r="Q99" i="7"/>
  <c r="U99" i="7"/>
  <c r="J100" i="7"/>
  <c r="N100" i="7"/>
  <c r="R100" i="7"/>
  <c r="G101" i="7"/>
  <c r="K101" i="7"/>
  <c r="O101" i="7"/>
  <c r="S101" i="7"/>
  <c r="S96" i="7"/>
  <c r="P97" i="7"/>
  <c r="I98" i="7"/>
  <c r="M98" i="7"/>
  <c r="U98" i="7"/>
  <c r="J99" i="7"/>
  <c r="R99" i="7"/>
  <c r="G100" i="7"/>
  <c r="K100" i="7"/>
  <c r="S100" i="7"/>
  <c r="H101" i="7"/>
  <c r="P101" i="7"/>
  <c r="T101" i="7"/>
  <c r="I6" i="7"/>
  <c r="Q14" i="7"/>
  <c r="T17" i="7"/>
  <c r="R20" i="7"/>
  <c r="Q25" i="7"/>
  <c r="H27" i="7"/>
  <c r="U29" i="7"/>
  <c r="S32" i="7"/>
  <c r="H4" i="7"/>
  <c r="L8" i="7"/>
  <c r="P12" i="7"/>
  <c r="O16" i="7"/>
  <c r="M19" i="7"/>
  <c r="J22" i="7"/>
  <c r="U24" i="7"/>
  <c r="N26" i="7"/>
  <c r="T27" i="7"/>
  <c r="L29" i="7"/>
  <c r="R30" i="7"/>
  <c r="I32" i="7"/>
  <c r="P33" i="7"/>
  <c r="Q34" i="7"/>
  <c r="R35" i="7"/>
  <c r="S36" i="7"/>
  <c r="T37" i="7"/>
  <c r="U38" i="7"/>
  <c r="G40" i="7"/>
  <c r="H41" i="7"/>
  <c r="I42" i="7"/>
  <c r="I43" i="7"/>
  <c r="T43" i="7"/>
  <c r="O44" i="7"/>
  <c r="K45" i="7"/>
  <c r="G46" i="7"/>
  <c r="Q46" i="7"/>
  <c r="M47" i="7"/>
  <c r="U47" i="7"/>
  <c r="N48" i="7"/>
  <c r="G49" i="7"/>
  <c r="O49" i="7"/>
  <c r="H50" i="7"/>
  <c r="P50" i="7"/>
  <c r="I51" i="7"/>
  <c r="Q51" i="7"/>
  <c r="J52" i="7"/>
  <c r="R52" i="7"/>
  <c r="K53" i="7"/>
  <c r="S53" i="7"/>
  <c r="L54" i="7"/>
  <c r="T54" i="7"/>
  <c r="M55" i="7"/>
  <c r="U55" i="7"/>
  <c r="N56" i="7"/>
  <c r="G57" i="7"/>
  <c r="O57" i="7"/>
  <c r="H58" i="7"/>
  <c r="P58" i="7"/>
  <c r="I59" i="7"/>
  <c r="Q59" i="7"/>
  <c r="J60" i="7"/>
  <c r="R60" i="7"/>
  <c r="K61" i="7"/>
  <c r="S61" i="7"/>
  <c r="L62" i="7"/>
  <c r="T62" i="7"/>
  <c r="M63" i="7"/>
  <c r="U63" i="7"/>
  <c r="N64" i="7"/>
  <c r="G65" i="7"/>
  <c r="O65" i="7"/>
  <c r="H66" i="7"/>
  <c r="P66" i="7"/>
  <c r="I67" i="7"/>
  <c r="Q67" i="7"/>
  <c r="J68" i="7"/>
  <c r="R68" i="7"/>
  <c r="K69" i="7"/>
  <c r="S69" i="7"/>
  <c r="L70" i="7"/>
  <c r="T70" i="7"/>
  <c r="M71" i="7"/>
  <c r="U71" i="7"/>
  <c r="N72" i="7"/>
  <c r="G73" i="7"/>
  <c r="O73" i="7"/>
  <c r="U73" i="7"/>
  <c r="K74" i="7"/>
  <c r="P74" i="7"/>
  <c r="G75" i="7"/>
  <c r="L75" i="7"/>
  <c r="Q75" i="7"/>
  <c r="H76" i="7"/>
  <c r="M76" i="7"/>
  <c r="R76" i="7"/>
  <c r="I77" i="7"/>
  <c r="N77" i="7"/>
  <c r="S77" i="7"/>
  <c r="I78" i="7"/>
  <c r="M78" i="7"/>
  <c r="Q78" i="7"/>
  <c r="U78" i="7"/>
  <c r="J79" i="7"/>
  <c r="N79" i="7"/>
  <c r="R79" i="7"/>
  <c r="G80" i="7"/>
  <c r="K80" i="7"/>
  <c r="O80" i="7"/>
  <c r="S80" i="7"/>
  <c r="H81" i="7"/>
  <c r="L81" i="7"/>
  <c r="P81" i="7"/>
  <c r="T81" i="7"/>
  <c r="I82" i="7"/>
  <c r="M82" i="7"/>
  <c r="Q82" i="7"/>
  <c r="U82" i="7"/>
  <c r="J83" i="7"/>
  <c r="N83" i="7"/>
  <c r="R83" i="7"/>
  <c r="G84" i="7"/>
  <c r="K84" i="7"/>
  <c r="O84" i="7"/>
  <c r="S84" i="7"/>
  <c r="H85" i="7"/>
  <c r="L85" i="7"/>
  <c r="P85" i="7"/>
  <c r="T85" i="7"/>
  <c r="I86" i="7"/>
  <c r="M86" i="7"/>
  <c r="Q86" i="7"/>
  <c r="U86" i="7"/>
  <c r="J87" i="7"/>
  <c r="N87" i="7"/>
  <c r="R87" i="7"/>
  <c r="G88" i="7"/>
  <c r="K88" i="7"/>
  <c r="O88" i="7"/>
  <c r="S88" i="7"/>
  <c r="H89" i="7"/>
  <c r="L89" i="7"/>
  <c r="P89" i="7"/>
  <c r="T89" i="7"/>
  <c r="I90" i="7"/>
  <c r="M90" i="7"/>
  <c r="Q90" i="7"/>
  <c r="U90" i="7"/>
  <c r="J91" i="7"/>
  <c r="N91" i="7"/>
  <c r="R91" i="7"/>
  <c r="G92" i="7"/>
  <c r="K92" i="7"/>
  <c r="O92" i="7"/>
  <c r="S92" i="7"/>
  <c r="H93" i="7"/>
  <c r="L93" i="7"/>
  <c r="P93" i="7"/>
  <c r="T93" i="7"/>
  <c r="I94" i="7"/>
  <c r="M94" i="7"/>
  <c r="Q94" i="7"/>
  <c r="U94" i="7"/>
  <c r="J95" i="7"/>
  <c r="N95" i="7"/>
  <c r="R95" i="7"/>
  <c r="G96" i="7"/>
  <c r="K96" i="7"/>
  <c r="O96" i="7"/>
  <c r="H97" i="7"/>
  <c r="L97" i="7"/>
  <c r="T97" i="7"/>
  <c r="Q98" i="7"/>
  <c r="N99" i="7"/>
  <c r="O100" i="7"/>
  <c r="L101" i="7"/>
  <c r="M10" i="7"/>
  <c r="O23" i="7"/>
  <c r="O28" i="7"/>
  <c r="L31" i="7"/>
  <c r="I101" i="7"/>
  <c r="H100" i="7"/>
  <c r="G99" i="7"/>
  <c r="U97" i="7"/>
  <c r="T96" i="7"/>
  <c r="S95" i="7"/>
  <c r="R94" i="7"/>
  <c r="Q93" i="7"/>
  <c r="P92" i="7"/>
  <c r="O91" i="7"/>
  <c r="N90" i="7"/>
  <c r="M89" i="7"/>
  <c r="L88" i="7"/>
  <c r="K87" i="7"/>
  <c r="J86" i="7"/>
  <c r="I85" i="7"/>
  <c r="H84" i="7"/>
  <c r="G83" i="7"/>
  <c r="U81" i="7"/>
  <c r="T80" i="7"/>
  <c r="S79" i="7"/>
  <c r="R78" i="7"/>
  <c r="O77" i="7"/>
  <c r="I76" i="7"/>
  <c r="R74" i="7"/>
  <c r="J73" i="7"/>
  <c r="H71" i="7"/>
  <c r="U68" i="7"/>
  <c r="S66" i="7"/>
  <c r="Q64" i="7"/>
  <c r="O62" i="7"/>
  <c r="M60" i="7"/>
  <c r="K58" i="7"/>
  <c r="I56" i="7"/>
  <c r="G54" i="7"/>
  <c r="T51" i="7"/>
  <c r="R49" i="7"/>
  <c r="P47" i="7"/>
  <c r="S44" i="7"/>
  <c r="O41" i="7"/>
  <c r="K37" i="7"/>
  <c r="R25" i="7"/>
  <c r="M100" i="7"/>
  <c r="S98" i="7"/>
  <c r="J97" i="7"/>
  <c r="P95" i="7"/>
  <c r="N93" i="7"/>
  <c r="L91" i="7"/>
  <c r="J89" i="7"/>
  <c r="I88" i="7"/>
  <c r="P87" i="7"/>
  <c r="O86" i="7"/>
  <c r="G86" i="7"/>
  <c r="N85" i="7"/>
  <c r="U84" i="7"/>
  <c r="M84" i="7"/>
  <c r="T83" i="7"/>
  <c r="L83" i="7"/>
  <c r="S82" i="7"/>
  <c r="K82" i="7"/>
  <c r="R81" i="7"/>
  <c r="J81" i="7"/>
  <c r="Q80" i="7"/>
  <c r="I80" i="7"/>
  <c r="P79" i="7"/>
  <c r="H79" i="7"/>
  <c r="O78" i="7"/>
  <c r="G78" i="7"/>
  <c r="K77" i="7"/>
  <c r="P76" i="7"/>
  <c r="T75" i="7"/>
  <c r="I75" i="7"/>
  <c r="N74" i="7"/>
  <c r="R73" i="7"/>
  <c r="R72" i="7"/>
  <c r="Q71" i="7"/>
  <c r="P70" i="7"/>
  <c r="O69" i="7"/>
  <c r="N68" i="7"/>
  <c r="M67" i="7"/>
  <c r="L66" i="7"/>
  <c r="K65" i="7"/>
  <c r="J64" i="7"/>
  <c r="I63" i="7"/>
  <c r="H62" i="7"/>
  <c r="G61" i="7"/>
  <c r="U59" i="7"/>
  <c r="T58" i="7"/>
  <c r="S57" i="7"/>
  <c r="R56" i="7"/>
  <c r="Q55" i="7"/>
  <c r="P54" i="7"/>
  <c r="O53" i="7"/>
  <c r="N52" i="7"/>
  <c r="M51" i="7"/>
  <c r="L50" i="7"/>
  <c r="K49" i="7"/>
  <c r="J48" i="7"/>
  <c r="H47" i="7"/>
  <c r="P45" i="7"/>
  <c r="J44" i="7"/>
  <c r="Q42" i="7"/>
  <c r="O40" i="7"/>
  <c r="M38" i="7"/>
  <c r="K36" i="7"/>
  <c r="I34" i="7"/>
  <c r="G30" i="7"/>
  <c r="Q23" i="7"/>
  <c r="N10" i="7"/>
  <c r="R101" i="7"/>
  <c r="J101" i="7"/>
  <c r="Q100" i="7"/>
  <c r="I100" i="7"/>
  <c r="P99" i="7"/>
  <c r="H99" i="7"/>
  <c r="O98" i="7"/>
  <c r="G98" i="7"/>
  <c r="N97" i="7"/>
  <c r="U96" i="7"/>
  <c r="M96" i="7"/>
  <c r="T95" i="7"/>
  <c r="L95" i="7"/>
  <c r="S94" i="7"/>
  <c r="K94" i="7"/>
  <c r="R93" i="7"/>
  <c r="J93" i="7"/>
  <c r="Q92" i="7"/>
  <c r="I92" i="7"/>
  <c r="P91" i="7"/>
  <c r="H91" i="7"/>
  <c r="O90" i="7"/>
  <c r="G90" i="7"/>
  <c r="N89" i="7"/>
  <c r="U88" i="7"/>
  <c r="M88" i="7"/>
  <c r="T87" i="7"/>
  <c r="L87" i="7"/>
  <c r="S86" i="7"/>
  <c r="K86" i="7"/>
  <c r="R85" i="7"/>
  <c r="J85" i="7"/>
  <c r="Q84" i="7"/>
  <c r="I84" i="7"/>
  <c r="P83" i="7"/>
  <c r="H83" i="7"/>
  <c r="O82" i="7"/>
  <c r="G82" i="7"/>
  <c r="N81" i="7"/>
  <c r="U80" i="7"/>
  <c r="M80" i="7"/>
  <c r="T79" i="7"/>
  <c r="L79" i="7"/>
  <c r="S78" i="7"/>
  <c r="K78" i="7"/>
  <c r="Q77" i="7"/>
  <c r="U76" i="7"/>
  <c r="J76" i="7"/>
  <c r="O75" i="7"/>
  <c r="S74" i="7"/>
  <c r="H74" i="7"/>
  <c r="K73" i="7"/>
  <c r="J72" i="7"/>
  <c r="I71" i="7"/>
  <c r="H70" i="7"/>
  <c r="G69" i="7"/>
  <c r="U67" i="7"/>
  <c r="T66" i="7"/>
  <c r="S65" i="7"/>
  <c r="R64" i="7"/>
  <c r="Q63" i="7"/>
  <c r="P62" i="7"/>
  <c r="O61" i="7"/>
  <c r="N60" i="7"/>
  <c r="M59" i="7"/>
  <c r="L58" i="7"/>
  <c r="K57" i="7"/>
  <c r="J56" i="7"/>
  <c r="I55" i="7"/>
  <c r="H54" i="7"/>
  <c r="G53" i="7"/>
  <c r="U51" i="7"/>
  <c r="T50" i="7"/>
  <c r="S49" i="7"/>
  <c r="R48" i="7"/>
  <c r="Q47" i="7"/>
  <c r="L46" i="7"/>
  <c r="U44" i="7"/>
  <c r="N43" i="7"/>
  <c r="P41" i="7"/>
  <c r="N39" i="7"/>
  <c r="L37" i="7"/>
  <c r="J35" i="7"/>
  <c r="T32" i="7"/>
  <c r="J27" i="7"/>
  <c r="U17" i="7"/>
  <c r="Q101" i="7"/>
  <c r="P100" i="7"/>
  <c r="O99" i="7"/>
  <c r="N98" i="7"/>
  <c r="M97" i="7"/>
  <c r="L96" i="7"/>
  <c r="K95" i="7"/>
  <c r="J94" i="7"/>
  <c r="I93" i="7"/>
  <c r="H92" i="7"/>
  <c r="G91" i="7"/>
  <c r="U89" i="7"/>
  <c r="T88" i="7"/>
  <c r="S87" i="7"/>
  <c r="R86" i="7"/>
  <c r="Q85" i="7"/>
  <c r="P84" i="7"/>
  <c r="O83" i="7"/>
  <c r="N82" i="7"/>
  <c r="M81" i="7"/>
  <c r="L80" i="7"/>
  <c r="K79" i="7"/>
  <c r="J78" i="7"/>
  <c r="T76" i="7"/>
  <c r="M75" i="7"/>
  <c r="G74" i="7"/>
  <c r="I72" i="7"/>
  <c r="G70" i="7"/>
  <c r="T67" i="7"/>
  <c r="R65" i="7"/>
  <c r="P63" i="7"/>
  <c r="N61" i="7"/>
  <c r="L59" i="7"/>
  <c r="J57" i="7"/>
  <c r="H55" i="7"/>
  <c r="U52" i="7"/>
  <c r="S50" i="7"/>
  <c r="Q48" i="7"/>
  <c r="K46" i="7"/>
  <c r="M43" i="7"/>
  <c r="M39" i="7"/>
  <c r="I35" i="7"/>
  <c r="N31" i="7"/>
  <c r="R14" i="7"/>
  <c r="N101" i="7"/>
  <c r="U100" i="7"/>
  <c r="T99" i="7"/>
  <c r="L99" i="7"/>
  <c r="K98" i="7"/>
  <c r="R97" i="7"/>
  <c r="Q96" i="7"/>
  <c r="I96" i="7"/>
  <c r="H95" i="7"/>
  <c r="O94" i="7"/>
  <c r="G94" i="7"/>
  <c r="U92" i="7"/>
  <c r="M92" i="7"/>
  <c r="T91" i="7"/>
  <c r="S90" i="7"/>
  <c r="K90" i="7"/>
  <c r="R89" i="7"/>
  <c r="Q88" i="7"/>
  <c r="H87" i="7"/>
  <c r="U101" i="7"/>
  <c r="M101" i="7"/>
  <c r="T100" i="7"/>
  <c r="L100" i="7"/>
  <c r="S99" i="7"/>
  <c r="K99" i="7"/>
  <c r="R98" i="7"/>
  <c r="J98" i="7"/>
  <c r="Q97" i="7"/>
  <c r="I97" i="7"/>
  <c r="P96" i="7"/>
  <c r="H96" i="7"/>
  <c r="O95" i="7"/>
  <c r="G95" i="7"/>
  <c r="N94" i="7"/>
  <c r="U93" i="7"/>
  <c r="M93" i="7"/>
  <c r="T92" i="7"/>
  <c r="L92" i="7"/>
  <c r="S91" i="7"/>
  <c r="K91" i="7"/>
  <c r="R90" i="7"/>
  <c r="J90" i="7"/>
  <c r="Q89" i="7"/>
  <c r="I89" i="7"/>
  <c r="P88" i="7"/>
  <c r="H88" i="7"/>
  <c r="O87" i="7"/>
  <c r="G87" i="7"/>
  <c r="N86" i="7"/>
  <c r="U85" i="7"/>
  <c r="M85" i="7"/>
  <c r="T84" i="7"/>
  <c r="L84" i="7"/>
  <c r="S83" i="7"/>
  <c r="K83" i="7"/>
  <c r="R82" i="7"/>
  <c r="J82" i="7"/>
  <c r="Q81" i="7"/>
  <c r="I81" i="7"/>
  <c r="P80" i="7"/>
  <c r="H80" i="7"/>
  <c r="O79" i="7"/>
  <c r="G79" i="7"/>
  <c r="N78" i="7"/>
  <c r="U77" i="7"/>
  <c r="J77" i="7"/>
  <c r="N76" i="7"/>
  <c r="S75" i="7"/>
  <c r="H75" i="7"/>
  <c r="L74" i="7"/>
  <c r="Q73" i="7"/>
  <c r="Q72" i="7"/>
  <c r="P71" i="7"/>
  <c r="O70" i="7"/>
  <c r="N69" i="7"/>
  <c r="M68" i="7"/>
  <c r="L67" i="7"/>
  <c r="K66" i="7"/>
  <c r="J65" i="7"/>
  <c r="I64" i="7"/>
  <c r="H63" i="7"/>
  <c r="G62" i="7"/>
  <c r="U60" i="7"/>
  <c r="T59" i="7"/>
  <c r="S58" i="7"/>
  <c r="R57" i="7"/>
  <c r="Q56" i="7"/>
  <c r="P55" i="7"/>
  <c r="O54" i="7"/>
  <c r="N53" i="7"/>
  <c r="M52" i="7"/>
  <c r="L51" i="7"/>
  <c r="K50" i="7"/>
  <c r="J49" i="7"/>
  <c r="I48" i="7"/>
  <c r="U46" i="7"/>
  <c r="O45" i="7"/>
  <c r="I44" i="7"/>
  <c r="P42" i="7"/>
  <c r="N40" i="7"/>
  <c r="L38" i="7"/>
  <c r="J36" i="7"/>
  <c r="H34" i="7"/>
  <c r="P28" i="7"/>
  <c r="S20" i="7"/>
  <c r="J6" i="7"/>
  <c r="Q15" i="7"/>
  <c r="M15" i="7"/>
  <c r="I15" i="7"/>
  <c r="T14" i="7"/>
  <c r="P14" i="7"/>
  <c r="L14" i="7"/>
  <c r="H14" i="7"/>
  <c r="S13" i="7"/>
  <c r="O13" i="7"/>
  <c r="K13" i="7"/>
  <c r="G13" i="7"/>
  <c r="R12" i="7"/>
  <c r="N12" i="7"/>
  <c r="J12" i="7"/>
  <c r="U11" i="7"/>
  <c r="Q11" i="7"/>
  <c r="M11" i="7"/>
  <c r="I11" i="7"/>
  <c r="T10" i="7"/>
  <c r="P10" i="7"/>
  <c r="L10" i="7"/>
  <c r="H10" i="7"/>
  <c r="S9" i="7"/>
  <c r="O9" i="7"/>
  <c r="K9" i="7"/>
  <c r="G9" i="7"/>
  <c r="R8" i="7"/>
  <c r="N8" i="7"/>
  <c r="J8" i="7"/>
  <c r="U7" i="7"/>
  <c r="Q7" i="7"/>
  <c r="M7" i="7"/>
  <c r="I7" i="7"/>
  <c r="T6" i="7"/>
  <c r="P6" i="7"/>
  <c r="L6" i="7"/>
  <c r="H6" i="7"/>
  <c r="S5" i="7"/>
  <c r="O5" i="7"/>
  <c r="K5" i="7"/>
  <c r="G5" i="7"/>
  <c r="R4" i="7"/>
  <c r="N4" i="7"/>
  <c r="J4" i="7"/>
  <c r="U3" i="7"/>
  <c r="Q3" i="7"/>
  <c r="M3" i="7"/>
  <c r="I3" i="7"/>
  <c r="T2" i="7"/>
  <c r="P2" i="7"/>
  <c r="L2" i="7"/>
  <c r="H2" i="7"/>
  <c r="M24" i="7"/>
  <c r="I24" i="7"/>
  <c r="T23" i="7"/>
  <c r="P23" i="7"/>
  <c r="L23" i="7"/>
  <c r="H23" i="7"/>
  <c r="S22" i="7"/>
  <c r="O22" i="7"/>
  <c r="K22" i="7"/>
  <c r="G22" i="7"/>
  <c r="R21" i="7"/>
  <c r="N21" i="7"/>
  <c r="J21" i="7"/>
  <c r="U20" i="7"/>
  <c r="Q20" i="7"/>
  <c r="M20" i="7"/>
  <c r="I20" i="7"/>
  <c r="T19" i="7"/>
  <c r="P19" i="7"/>
  <c r="L19" i="7"/>
  <c r="H19" i="7"/>
  <c r="S18" i="7"/>
  <c r="O18" i="7"/>
  <c r="K18" i="7"/>
  <c r="G18" i="7"/>
  <c r="R17" i="7"/>
  <c r="N17" i="7"/>
  <c r="J17" i="7"/>
  <c r="U16" i="7"/>
  <c r="Q16" i="7"/>
  <c r="M16" i="7"/>
  <c r="I16" i="7"/>
  <c r="T15" i="7"/>
  <c r="P15" i="7"/>
  <c r="L15" i="7"/>
  <c r="H15" i="7"/>
  <c r="S14" i="7"/>
  <c r="O14" i="7"/>
  <c r="K14" i="7"/>
  <c r="G14" i="7"/>
  <c r="R13" i="7"/>
  <c r="N13" i="7"/>
  <c r="J13" i="7"/>
  <c r="U12" i="7"/>
  <c r="Q12" i="7"/>
  <c r="M12" i="7"/>
  <c r="I12" i="7"/>
  <c r="T11" i="7"/>
  <c r="P11" i="7"/>
  <c r="L11" i="7"/>
  <c r="H11" i="7"/>
  <c r="S10" i="7"/>
  <c r="O10" i="7"/>
  <c r="K10" i="7"/>
  <c r="G10" i="7"/>
  <c r="R9" i="7"/>
  <c r="N9" i="7"/>
  <c r="J9" i="7"/>
  <c r="U8" i="7"/>
  <c r="Q8" i="7"/>
  <c r="M8" i="7"/>
  <c r="I8" i="7"/>
  <c r="T7" i="7"/>
  <c r="P7" i="7"/>
  <c r="L7" i="7"/>
  <c r="H7" i="7"/>
  <c r="S6" i="7"/>
  <c r="O6" i="7"/>
  <c r="K6" i="7"/>
  <c r="G6" i="7"/>
  <c r="R5" i="7"/>
  <c r="N5" i="7"/>
  <c r="J5" i="7"/>
  <c r="U4" i="7"/>
  <c r="Q4" i="7"/>
  <c r="M4" i="7"/>
  <c r="I4" i="7"/>
  <c r="T3" i="7"/>
  <c r="P3" i="7"/>
  <c r="L3" i="7"/>
  <c r="H3" i="7"/>
  <c r="S2" i="7"/>
  <c r="O2" i="7"/>
  <c r="K2" i="7"/>
  <c r="E2" i="7" a="1"/>
  <c r="E2" i="7" s="1"/>
  <c r="F2" i="7" a="1"/>
  <c r="F2" i="7" s="1"/>
  <c r="E3" i="7" a="1"/>
  <c r="E3" i="7" s="1"/>
  <c r="F3" i="7" a="1"/>
  <c r="F3" i="7" s="1"/>
  <c r="E4" i="7" a="1"/>
  <c r="E4" i="7" s="1"/>
  <c r="F4" i="7" a="1"/>
  <c r="F4" i="7" s="1"/>
  <c r="E5" i="7" a="1"/>
  <c r="E5" i="7" s="1"/>
  <c r="F5" i="7" a="1"/>
  <c r="F5" i="7" s="1"/>
  <c r="E6" i="7" a="1"/>
  <c r="E6" i="7" s="1"/>
  <c r="F6" i="7" a="1"/>
  <c r="F6" i="7" s="1"/>
  <c r="E7" i="7" a="1"/>
  <c r="E7" i="7" s="1"/>
  <c r="F7" i="7" a="1"/>
  <c r="F7" i="7" s="1"/>
  <c r="E8" i="7" a="1"/>
  <c r="E8" i="7" s="1"/>
  <c r="F8" i="7" a="1"/>
  <c r="F8" i="7" s="1"/>
  <c r="E9" i="7" a="1"/>
  <c r="E9" i="7" s="1"/>
  <c r="F9" i="7" a="1"/>
  <c r="F9" i="7" s="1"/>
  <c r="E10" i="7" a="1"/>
  <c r="E10" i="7" s="1"/>
  <c r="F10" i="7" a="1"/>
  <c r="F10" i="7" s="1"/>
  <c r="E11" i="7" a="1"/>
  <c r="E11" i="7" s="1"/>
  <c r="F11" i="7" a="1"/>
  <c r="F11" i="7" s="1"/>
  <c r="E12" i="7" a="1"/>
  <c r="E12" i="7" s="1"/>
  <c r="F12" i="7" a="1"/>
  <c r="F12" i="7" s="1"/>
  <c r="E13" i="7" a="1"/>
  <c r="E13" i="7" s="1"/>
  <c r="F13" i="7" a="1"/>
  <c r="F13" i="7" s="1"/>
  <c r="E14" i="7" a="1"/>
  <c r="E14" i="7" s="1"/>
  <c r="F14" i="7" a="1"/>
  <c r="F14" i="7" s="1"/>
  <c r="E15" i="7" a="1"/>
  <c r="E15" i="7" s="1"/>
  <c r="F15" i="7" a="1"/>
  <c r="F15" i="7" s="1"/>
  <c r="E16" i="7" a="1"/>
  <c r="E16" i="7" s="1"/>
  <c r="F16" i="7" a="1"/>
  <c r="F16" i="7" s="1"/>
  <c r="E17" i="7" a="1"/>
  <c r="E17" i="7" s="1"/>
  <c r="F17" i="7" a="1"/>
  <c r="F17" i="7" s="1"/>
  <c r="E18" i="7" a="1"/>
  <c r="E18" i="7" s="1"/>
  <c r="F18" i="7" a="1"/>
  <c r="F18" i="7" s="1"/>
  <c r="E19" i="7" a="1"/>
  <c r="E19" i="7" s="1"/>
  <c r="F19" i="7" a="1"/>
  <c r="F19" i="7" s="1"/>
  <c r="E20" i="7" a="1"/>
  <c r="E20" i="7" s="1"/>
  <c r="F20" i="7" a="1"/>
  <c r="F20" i="7" s="1"/>
  <c r="E21" i="7" a="1"/>
  <c r="E21" i="7" s="1"/>
  <c r="F21" i="7" a="1"/>
  <c r="F21" i="7" s="1"/>
  <c r="E22" i="7" a="1"/>
  <c r="E22" i="7" s="1"/>
  <c r="F22" i="7" a="1"/>
  <c r="F22" i="7" s="1"/>
  <c r="E23" i="7" a="1"/>
  <c r="E23" i="7" s="1"/>
  <c r="F23" i="7" a="1"/>
  <c r="F23" i="7" s="1"/>
  <c r="E24" i="7" a="1"/>
  <c r="E24" i="7" s="1"/>
  <c r="F24" i="7" a="1"/>
  <c r="F24" i="7" s="1"/>
  <c r="E25" i="7" a="1"/>
  <c r="E25" i="7" s="1"/>
  <c r="F25" i="7" a="1"/>
  <c r="F25" i="7" s="1"/>
  <c r="E26" i="7" a="1"/>
  <c r="E26" i="7" s="1"/>
  <c r="F26" i="7" a="1"/>
  <c r="F26" i="7" s="1"/>
  <c r="E27" i="7" a="1"/>
  <c r="E27" i="7" s="1"/>
  <c r="F27" i="7" a="1"/>
  <c r="F27" i="7" s="1"/>
  <c r="E28" i="7" a="1"/>
  <c r="E28" i="7" s="1"/>
  <c r="F28" i="7" a="1"/>
  <c r="F28" i="7" s="1"/>
  <c r="E29" i="7" a="1"/>
  <c r="E29" i="7" s="1"/>
  <c r="F29" i="7" a="1"/>
  <c r="F29" i="7" s="1"/>
  <c r="E30" i="7" a="1"/>
  <c r="E30" i="7" s="1"/>
  <c r="F30" i="7" a="1"/>
  <c r="F30" i="7" s="1"/>
  <c r="E31" i="7" a="1"/>
  <c r="E31" i="7" s="1"/>
  <c r="F31" i="7" a="1"/>
  <c r="F31" i="7" s="1"/>
  <c r="E32" i="7" a="1"/>
  <c r="E32" i="7" s="1"/>
  <c r="F32" i="7" a="1"/>
  <c r="F32" i="7" s="1"/>
  <c r="E33" i="7" a="1"/>
  <c r="E33" i="7" s="1"/>
  <c r="F33" i="7" a="1"/>
  <c r="F33" i="7" s="1"/>
  <c r="E34" i="7" a="1"/>
  <c r="E34" i="7" s="1"/>
  <c r="F34" i="7" a="1"/>
  <c r="F34" i="7" s="1"/>
  <c r="E35" i="7" a="1"/>
  <c r="E35" i="7" s="1"/>
  <c r="F35" i="7" a="1"/>
  <c r="F35" i="7" s="1"/>
  <c r="E36" i="7" a="1"/>
  <c r="E36" i="7" s="1"/>
  <c r="F36" i="7" a="1"/>
  <c r="F36" i="7" s="1"/>
  <c r="E37" i="7" a="1"/>
  <c r="E37" i="7" s="1"/>
  <c r="F37" i="7" a="1"/>
  <c r="F37" i="7" s="1"/>
  <c r="E38" i="7" a="1"/>
  <c r="E38" i="7" s="1"/>
  <c r="F38" i="7" a="1"/>
  <c r="F38" i="7" s="1"/>
  <c r="E39" i="7" a="1"/>
  <c r="E39" i="7" s="1"/>
  <c r="F39" i="7" a="1"/>
  <c r="F39" i="7" s="1"/>
  <c r="E40" i="7" a="1"/>
  <c r="E40" i="7" s="1"/>
  <c r="F40" i="7" a="1"/>
  <c r="F40" i="7" s="1"/>
  <c r="E41" i="7" a="1"/>
  <c r="E41" i="7" s="1"/>
  <c r="F41" i="7" a="1"/>
  <c r="F41" i="7" s="1"/>
  <c r="E42" i="7" a="1"/>
  <c r="E42" i="7" s="1"/>
  <c r="F42" i="7" a="1"/>
  <c r="F42" i="7" s="1"/>
  <c r="E43" i="7" a="1"/>
  <c r="E43" i="7" s="1"/>
  <c r="F43" i="7" a="1"/>
  <c r="F43" i="7" s="1"/>
  <c r="E44" i="7" a="1"/>
  <c r="E44" i="7" s="1"/>
  <c r="F44" i="7" a="1"/>
  <c r="F44" i="7" s="1"/>
  <c r="E45" i="7" a="1"/>
  <c r="E45" i="7" s="1"/>
  <c r="F45" i="7" a="1"/>
  <c r="F45" i="7" s="1"/>
  <c r="E46" i="7" a="1"/>
  <c r="E46" i="7" s="1"/>
  <c r="F46" i="7" a="1"/>
  <c r="F46" i="7" s="1"/>
  <c r="E47" i="7" a="1"/>
  <c r="E47" i="7" s="1"/>
  <c r="F47" i="7" a="1"/>
  <c r="F47" i="7" s="1"/>
  <c r="E48" i="7" a="1"/>
  <c r="E48" i="7" s="1"/>
  <c r="F48" i="7" a="1"/>
  <c r="F48" i="7" s="1"/>
  <c r="E49" i="7" a="1"/>
  <c r="E49" i="7" s="1"/>
  <c r="F49" i="7" a="1"/>
  <c r="F49" i="7" s="1"/>
  <c r="E50" i="7" a="1"/>
  <c r="E50" i="7" s="1"/>
  <c r="F50" i="7" a="1"/>
  <c r="F50" i="7" s="1"/>
  <c r="E51" i="7" a="1"/>
  <c r="E51" i="7" s="1"/>
  <c r="F51" i="7" a="1"/>
  <c r="F51" i="7" s="1"/>
  <c r="E52" i="7" a="1"/>
  <c r="E52" i="7" s="1"/>
  <c r="F52" i="7" a="1"/>
  <c r="F52" i="7" s="1"/>
  <c r="E53" i="7" a="1"/>
  <c r="E53" i="7" s="1"/>
  <c r="F53" i="7" a="1"/>
  <c r="F53" i="7" s="1"/>
  <c r="E54" i="7" a="1"/>
  <c r="E54" i="7" s="1"/>
  <c r="F54" i="7" a="1"/>
  <c r="F54" i="7" s="1"/>
  <c r="E55" i="7" a="1"/>
  <c r="E55" i="7" s="1"/>
  <c r="F55" i="7" a="1"/>
  <c r="F55" i="7" s="1"/>
  <c r="E56" i="7" a="1"/>
  <c r="E56" i="7" s="1"/>
  <c r="F56" i="7" a="1"/>
  <c r="F56" i="7" s="1"/>
  <c r="E57" i="7" a="1"/>
  <c r="E57" i="7" s="1"/>
  <c r="F57" i="7" a="1"/>
  <c r="F57" i="7" s="1"/>
  <c r="E58" i="7" a="1"/>
  <c r="E58" i="7" s="1"/>
  <c r="F58" i="7" a="1"/>
  <c r="F58" i="7" s="1"/>
  <c r="E59" i="7" a="1"/>
  <c r="E59" i="7" s="1"/>
  <c r="F59" i="7" a="1"/>
  <c r="F59" i="7" s="1"/>
  <c r="E60" i="7" a="1"/>
  <c r="E60" i="7" s="1"/>
  <c r="F60" i="7" a="1"/>
  <c r="F60" i="7" s="1"/>
  <c r="E61" i="7" a="1"/>
  <c r="E61" i="7" s="1"/>
  <c r="F61" i="7" a="1"/>
  <c r="F61" i="7" s="1"/>
  <c r="E62" i="7" a="1"/>
  <c r="E62" i="7" s="1"/>
  <c r="F62" i="7" a="1"/>
  <c r="F62" i="7" s="1"/>
  <c r="E63" i="7" a="1"/>
  <c r="E63" i="7" s="1"/>
  <c r="F63" i="7" a="1"/>
  <c r="F63" i="7" s="1"/>
  <c r="E64" i="7" a="1"/>
  <c r="E64" i="7" s="1"/>
  <c r="F64" i="7" a="1"/>
  <c r="F64" i="7" s="1"/>
  <c r="E65" i="7" a="1"/>
  <c r="E65" i="7" s="1"/>
  <c r="F65" i="7" a="1"/>
  <c r="F65" i="7" s="1"/>
  <c r="E66" i="7" a="1"/>
  <c r="E66" i="7" s="1"/>
  <c r="F66" i="7" a="1"/>
  <c r="F66" i="7" s="1"/>
  <c r="E67" i="7" a="1"/>
  <c r="E67" i="7" s="1"/>
  <c r="F67" i="7" a="1"/>
  <c r="F67" i="7" s="1"/>
  <c r="E68" i="7" a="1"/>
  <c r="E68" i="7" s="1"/>
  <c r="F68" i="7" a="1"/>
  <c r="F68" i="7" s="1"/>
  <c r="E69" i="7" a="1"/>
  <c r="E69" i="7" s="1"/>
  <c r="F69" i="7" a="1"/>
  <c r="F69" i="7" s="1"/>
  <c r="E70" i="7" a="1"/>
  <c r="E70" i="7" s="1"/>
  <c r="F70" i="7" a="1"/>
  <c r="F70" i="7" s="1"/>
  <c r="E71" i="7" a="1"/>
  <c r="E71" i="7" s="1"/>
  <c r="F71" i="7" a="1"/>
  <c r="F71" i="7" s="1"/>
  <c r="E72" i="7" a="1"/>
  <c r="E72" i="7" s="1"/>
  <c r="F72" i="7" a="1"/>
  <c r="F72" i="7" s="1"/>
  <c r="E73" i="7" a="1"/>
  <c r="E73" i="7" s="1"/>
  <c r="F73" i="7" a="1"/>
  <c r="F73" i="7" s="1"/>
  <c r="E74" i="7" a="1"/>
  <c r="E74" i="7" s="1"/>
  <c r="F74" i="7" a="1"/>
  <c r="F74" i="7" s="1"/>
  <c r="E75" i="7" a="1"/>
  <c r="E75" i="7" s="1"/>
  <c r="F75" i="7" a="1"/>
  <c r="F75" i="7" s="1"/>
  <c r="E76" i="7" a="1"/>
  <c r="E76" i="7" s="1"/>
  <c r="F76" i="7" a="1"/>
  <c r="F76" i="7" s="1"/>
  <c r="E77" i="7" a="1"/>
  <c r="E77" i="7" s="1"/>
  <c r="F77" i="7" a="1"/>
  <c r="F77" i="7" s="1"/>
  <c r="E78" i="7" a="1"/>
  <c r="E78" i="7" s="1"/>
  <c r="F78" i="7" a="1"/>
  <c r="F78" i="7" s="1"/>
  <c r="E79" i="7" a="1"/>
  <c r="E79" i="7" s="1"/>
  <c r="F79" i="7" a="1"/>
  <c r="F79" i="7" s="1"/>
  <c r="E80" i="7" a="1"/>
  <c r="E80" i="7" s="1"/>
  <c r="F80" i="7" a="1"/>
  <c r="F80" i="7" s="1"/>
  <c r="E81" i="7" a="1"/>
  <c r="E81" i="7" s="1"/>
  <c r="F81" i="7" a="1"/>
  <c r="F81" i="7" s="1"/>
  <c r="E82" i="7" a="1"/>
  <c r="E82" i="7" s="1"/>
  <c r="F82" i="7" a="1"/>
  <c r="F82" i="7" s="1"/>
  <c r="E83" i="7" a="1"/>
  <c r="E83" i="7" s="1"/>
  <c r="F83" i="7" a="1"/>
  <c r="F83" i="7" s="1"/>
  <c r="E84" i="7" a="1"/>
  <c r="E84" i="7" s="1"/>
  <c r="F84" i="7" a="1"/>
  <c r="F84" i="7" s="1"/>
  <c r="E85" i="7" a="1"/>
  <c r="E85" i="7" s="1"/>
  <c r="F85" i="7" a="1"/>
  <c r="F85" i="7" s="1"/>
  <c r="E86" i="7" a="1"/>
  <c r="E86" i="7" s="1"/>
  <c r="F86" i="7" a="1"/>
  <c r="F86" i="7" s="1"/>
  <c r="E87" i="7" a="1"/>
  <c r="E87" i="7" s="1"/>
  <c r="F87" i="7" a="1"/>
  <c r="F87" i="7" s="1"/>
  <c r="E88" i="7" a="1"/>
  <c r="E88" i="7" s="1"/>
  <c r="F88" i="7" a="1"/>
  <c r="F88" i="7" s="1"/>
  <c r="E89" i="7" a="1"/>
  <c r="E89" i="7" s="1"/>
  <c r="F89" i="7" a="1"/>
  <c r="F89" i="7" s="1"/>
  <c r="E90" i="7" a="1"/>
  <c r="E90" i="7" s="1"/>
  <c r="F90" i="7" a="1"/>
  <c r="F90" i="7" s="1"/>
  <c r="E91" i="7" a="1"/>
  <c r="E91" i="7" s="1"/>
  <c r="F91" i="7" a="1"/>
  <c r="F91" i="7" s="1"/>
  <c r="E92" i="7" a="1"/>
  <c r="E92" i="7" s="1"/>
  <c r="F92" i="7" a="1"/>
  <c r="F92" i="7" s="1"/>
  <c r="E93" i="7" a="1"/>
  <c r="E93" i="7" s="1"/>
  <c r="F93" i="7" a="1"/>
  <c r="F93" i="7" s="1"/>
  <c r="E94" i="7" a="1"/>
  <c r="E94" i="7" s="1"/>
  <c r="F94" i="7" a="1"/>
  <c r="F94" i="7" s="1"/>
  <c r="E95" i="7" a="1"/>
  <c r="E95" i="7" s="1"/>
  <c r="F95" i="7" a="1"/>
  <c r="F95" i="7" s="1"/>
  <c r="E96" i="7" a="1"/>
  <c r="E96" i="7" s="1"/>
  <c r="F96" i="7" a="1"/>
  <c r="F96" i="7" s="1"/>
  <c r="E97" i="7" a="1"/>
  <c r="E97" i="7" s="1"/>
  <c r="F97" i="7" a="1"/>
  <c r="F97" i="7" s="1"/>
  <c r="E98" i="7" a="1"/>
  <c r="E98" i="7" s="1"/>
  <c r="F98" i="7" a="1"/>
  <c r="F98" i="7" s="1"/>
  <c r="E99" i="7" a="1"/>
  <c r="E99" i="7" s="1"/>
  <c r="F99" i="7" a="1"/>
  <c r="F99" i="7" s="1"/>
  <c r="E100" i="7" a="1"/>
  <c r="E100" i="7" s="1"/>
  <c r="F100" i="7" a="1"/>
  <c r="F100" i="7" s="1"/>
  <c r="E101" i="7" a="1"/>
  <c r="E101" i="7" s="1"/>
  <c r="F101" i="7" a="1"/>
  <c r="F101" i="7" s="1"/>
  <c r="D2" i="7" a="1"/>
  <c r="D2" i="7" s="1"/>
  <c r="D3" i="7" a="1"/>
  <c r="D3" i="7" s="1"/>
  <c r="D4" i="7" a="1"/>
  <c r="D4" i="7" s="1"/>
  <c r="D5" i="7" a="1"/>
  <c r="D5" i="7" s="1"/>
  <c r="D6" i="7" a="1"/>
  <c r="D6" i="7" s="1"/>
  <c r="D7" i="7" a="1"/>
  <c r="D7" i="7" s="1"/>
  <c r="D8" i="7" a="1"/>
  <c r="D8" i="7" s="1"/>
  <c r="D9" i="7" a="1"/>
  <c r="D9" i="7" s="1"/>
  <c r="D10" i="7" a="1"/>
  <c r="D10" i="7" s="1"/>
  <c r="D11" i="7" a="1"/>
  <c r="D11" i="7" s="1"/>
  <c r="D12" i="7" a="1"/>
  <c r="D12" i="7" s="1"/>
  <c r="D13" i="7" a="1"/>
  <c r="D13" i="7" s="1"/>
  <c r="D14" i="7" a="1"/>
  <c r="D14" i="7" s="1"/>
  <c r="D15" i="7" a="1"/>
  <c r="D15" i="7" s="1"/>
  <c r="D16" i="7" a="1"/>
  <c r="D16" i="7" s="1"/>
  <c r="D17" i="7" a="1"/>
  <c r="D17" i="7" s="1"/>
  <c r="D18" i="7" a="1"/>
  <c r="D18" i="7" s="1"/>
  <c r="D19" i="7" a="1"/>
  <c r="D19" i="7" s="1"/>
  <c r="D20" i="7" a="1"/>
  <c r="D20" i="7" s="1"/>
  <c r="D21" i="7" a="1"/>
  <c r="D21" i="7" s="1"/>
  <c r="D22" i="7" a="1"/>
  <c r="D22" i="7" s="1"/>
  <c r="D23" i="7" a="1"/>
  <c r="D23" i="7" s="1"/>
  <c r="D24" i="7" a="1"/>
  <c r="D24" i="7" s="1"/>
  <c r="D25" i="7" a="1"/>
  <c r="D25" i="7" s="1"/>
  <c r="D26" i="7" a="1"/>
  <c r="D26" i="7" s="1"/>
  <c r="D27" i="7" a="1"/>
  <c r="D27" i="7" s="1"/>
  <c r="D28" i="7" a="1"/>
  <c r="D28" i="7" s="1"/>
  <c r="D29" i="7" a="1"/>
  <c r="D29" i="7" s="1"/>
  <c r="D30" i="7" a="1"/>
  <c r="D30" i="7" s="1"/>
  <c r="D31" i="7" a="1"/>
  <c r="D31" i="7" s="1"/>
  <c r="D32" i="7" a="1"/>
  <c r="D32" i="7" s="1"/>
  <c r="D33" i="7" a="1"/>
  <c r="D33" i="7" s="1"/>
  <c r="D34" i="7" a="1"/>
  <c r="D34" i="7" s="1"/>
  <c r="D35" i="7" a="1"/>
  <c r="D35" i="7" s="1"/>
  <c r="D36" i="7" a="1"/>
  <c r="D36" i="7" s="1"/>
  <c r="D37" i="7" a="1"/>
  <c r="D37" i="7" s="1"/>
  <c r="D38" i="7" a="1"/>
  <c r="D38" i="7" s="1"/>
  <c r="D39" i="7" a="1"/>
  <c r="D39" i="7" s="1"/>
  <c r="D40" i="7" a="1"/>
  <c r="D40" i="7" s="1"/>
  <c r="D41" i="7" a="1"/>
  <c r="D41" i="7" s="1"/>
  <c r="D42" i="7" a="1"/>
  <c r="D42" i="7" s="1"/>
  <c r="D43" i="7" a="1"/>
  <c r="D43" i="7" s="1"/>
  <c r="D44" i="7" a="1"/>
  <c r="D44" i="7" s="1"/>
  <c r="D45" i="7" a="1"/>
  <c r="D45" i="7" s="1"/>
  <c r="D46" i="7" a="1"/>
  <c r="D46" i="7" s="1"/>
  <c r="D47" i="7" a="1"/>
  <c r="D47" i="7" s="1"/>
  <c r="D48" i="7" a="1"/>
  <c r="D48" i="7" s="1"/>
  <c r="D49" i="7" a="1"/>
  <c r="D49" i="7" s="1"/>
  <c r="D50" i="7" a="1"/>
  <c r="D50" i="7" s="1"/>
  <c r="D51" i="7" a="1"/>
  <c r="D51" i="7" s="1"/>
  <c r="D52" i="7" a="1"/>
  <c r="D52" i="7" s="1"/>
  <c r="D53" i="7" a="1"/>
  <c r="D53" i="7" s="1"/>
  <c r="D54" i="7" a="1"/>
  <c r="D54" i="7" s="1"/>
  <c r="D55" i="7" a="1"/>
  <c r="D55" i="7" s="1"/>
  <c r="D56" i="7" a="1"/>
  <c r="D56" i="7" s="1"/>
  <c r="D57" i="7" a="1"/>
  <c r="D57" i="7" s="1"/>
  <c r="D58" i="7" a="1"/>
  <c r="D58" i="7" s="1"/>
  <c r="D59" i="7" a="1"/>
  <c r="D59" i="7" s="1"/>
  <c r="D60" i="7" a="1"/>
  <c r="D60" i="7" s="1"/>
  <c r="D61" i="7" a="1"/>
  <c r="D61" i="7" s="1"/>
  <c r="D62" i="7" a="1"/>
  <c r="D62" i="7" s="1"/>
  <c r="D63" i="7" a="1"/>
  <c r="D63" i="7" s="1"/>
  <c r="D64" i="7" a="1"/>
  <c r="D64" i="7" s="1"/>
  <c r="D65" i="7" a="1"/>
  <c r="D65" i="7" s="1"/>
  <c r="D66" i="7" a="1"/>
  <c r="D66" i="7" s="1"/>
  <c r="D67" i="7" a="1"/>
  <c r="D67" i="7" s="1"/>
  <c r="D68" i="7" a="1"/>
  <c r="D68" i="7" s="1"/>
  <c r="D69" i="7" a="1"/>
  <c r="D69" i="7" s="1"/>
  <c r="D70" i="7" a="1"/>
  <c r="D70" i="7" s="1"/>
  <c r="D71" i="7" a="1"/>
  <c r="D71" i="7" s="1"/>
  <c r="D72" i="7" a="1"/>
  <c r="D72" i="7" s="1"/>
  <c r="D73" i="7" a="1"/>
  <c r="D73" i="7" s="1"/>
  <c r="D74" i="7" a="1"/>
  <c r="D74" i="7" s="1"/>
  <c r="D75" i="7" a="1"/>
  <c r="D75" i="7" s="1"/>
  <c r="D76" i="7" a="1"/>
  <c r="D76" i="7" s="1"/>
  <c r="D77" i="7" a="1"/>
  <c r="D77" i="7" s="1"/>
  <c r="D78" i="7" a="1"/>
  <c r="D78" i="7" s="1"/>
  <c r="D79" i="7" a="1"/>
  <c r="D79" i="7" s="1"/>
  <c r="D80" i="7" a="1"/>
  <c r="D80" i="7" s="1"/>
  <c r="D81" i="7" a="1"/>
  <c r="D81" i="7" s="1"/>
  <c r="D82" i="7" a="1"/>
  <c r="D82" i="7" s="1"/>
  <c r="D83" i="7" a="1"/>
  <c r="D83" i="7" s="1"/>
  <c r="D84" i="7" a="1"/>
  <c r="D84" i="7" s="1"/>
  <c r="D85" i="7" a="1"/>
  <c r="D85" i="7" s="1"/>
  <c r="D86" i="7" a="1"/>
  <c r="D86" i="7" s="1"/>
  <c r="D87" i="7" a="1"/>
  <c r="D87" i="7" s="1"/>
  <c r="D88" i="7" a="1"/>
  <c r="D88" i="7" s="1"/>
  <c r="D89" i="7" a="1"/>
  <c r="D89" i="7" s="1"/>
  <c r="D90" i="7" a="1"/>
  <c r="D90" i="7" s="1"/>
  <c r="D91" i="7" a="1"/>
  <c r="D91" i="7" s="1"/>
  <c r="D92" i="7" a="1"/>
  <c r="D92" i="7" s="1"/>
  <c r="D93" i="7" a="1"/>
  <c r="D93" i="7" s="1"/>
  <c r="D94" i="7" a="1"/>
  <c r="D94" i="7" s="1"/>
  <c r="D95" i="7" a="1"/>
  <c r="D95" i="7" s="1"/>
  <c r="D96" i="7" a="1"/>
  <c r="D96" i="7" s="1"/>
  <c r="D97" i="7" a="1"/>
  <c r="D97" i="7" s="1"/>
  <c r="D98" i="7" a="1"/>
  <c r="D98" i="7" s="1"/>
  <c r="D99" i="7" a="1"/>
  <c r="D99" i="7" s="1"/>
  <c r="D100" i="7" a="1"/>
  <c r="D100" i="7" s="1"/>
  <c r="D101" i="7" a="1"/>
  <c r="D101" i="7" s="1"/>
  <c r="C3" i="7" a="1"/>
  <c r="C3" i="7" s="1"/>
  <c r="C4" i="7" a="1"/>
  <c r="C4" i="7" s="1"/>
  <c r="C5" i="7" a="1"/>
  <c r="C5" i="7" s="1"/>
  <c r="C6" i="7" a="1"/>
  <c r="C6" i="7" s="1"/>
  <c r="C7" i="7" a="1"/>
  <c r="C7" i="7" s="1"/>
  <c r="C8" i="7" a="1"/>
  <c r="C8" i="7" s="1"/>
  <c r="C9" i="7" a="1"/>
  <c r="C9" i="7" s="1"/>
  <c r="C10" i="7" a="1"/>
  <c r="C10" i="7" s="1"/>
  <c r="C11" i="7" a="1"/>
  <c r="C11" i="7" s="1"/>
  <c r="C12" i="7" a="1"/>
  <c r="C12" i="7" s="1"/>
  <c r="C13" i="7" a="1"/>
  <c r="C13" i="7" s="1"/>
  <c r="C14" i="7" a="1"/>
  <c r="C14" i="7" s="1"/>
  <c r="C15" i="7" a="1"/>
  <c r="C15" i="7" s="1"/>
  <c r="C16" i="7" a="1"/>
  <c r="C16" i="7" s="1"/>
  <c r="C17" i="7" a="1"/>
  <c r="C17" i="7" s="1"/>
  <c r="C18" i="7" a="1"/>
  <c r="C18" i="7" s="1"/>
  <c r="C19" i="7" a="1"/>
  <c r="C19" i="7" s="1"/>
  <c r="C20" i="7" a="1"/>
  <c r="C20" i="7" s="1"/>
  <c r="C21" i="7" a="1"/>
  <c r="C21" i="7" s="1"/>
  <c r="C22" i="7" a="1"/>
  <c r="C22" i="7" s="1"/>
  <c r="C23" i="7" a="1"/>
  <c r="C23" i="7" s="1"/>
  <c r="C24" i="7" a="1"/>
  <c r="C24" i="7" s="1"/>
  <c r="C25" i="7" a="1"/>
  <c r="C25" i="7" s="1"/>
  <c r="C26" i="7" a="1"/>
  <c r="C26" i="7" s="1"/>
  <c r="C27" i="7" a="1"/>
  <c r="C27" i="7" s="1"/>
  <c r="C28" i="7" a="1"/>
  <c r="C28" i="7" s="1"/>
  <c r="C29" i="7" a="1"/>
  <c r="C29" i="7" s="1"/>
  <c r="C30" i="7" a="1"/>
  <c r="C30" i="7" s="1"/>
  <c r="C31" i="7" a="1"/>
  <c r="C31" i="7" s="1"/>
  <c r="C32" i="7" a="1"/>
  <c r="C32" i="7" s="1"/>
  <c r="C33" i="7" a="1"/>
  <c r="C33" i="7" s="1"/>
  <c r="C34" i="7" a="1"/>
  <c r="C34" i="7" s="1"/>
  <c r="C35" i="7" a="1"/>
  <c r="C35" i="7" s="1"/>
  <c r="C36" i="7" a="1"/>
  <c r="C36" i="7" s="1"/>
  <c r="C37" i="7" a="1"/>
  <c r="C37" i="7" s="1"/>
  <c r="C38" i="7" a="1"/>
  <c r="C38" i="7" s="1"/>
  <c r="C39" i="7" a="1"/>
  <c r="C39" i="7" s="1"/>
  <c r="C40" i="7" a="1"/>
  <c r="C40" i="7" s="1"/>
  <c r="C41" i="7" a="1"/>
  <c r="C41" i="7" s="1"/>
  <c r="C42" i="7" a="1"/>
  <c r="C42" i="7" s="1"/>
  <c r="C43" i="7" a="1"/>
  <c r="C43" i="7" s="1"/>
  <c r="C44" i="7" a="1"/>
  <c r="C44" i="7" s="1"/>
  <c r="C45" i="7" a="1"/>
  <c r="C45" i="7" s="1"/>
  <c r="C46" i="7" a="1"/>
  <c r="C46" i="7" s="1"/>
  <c r="C47" i="7" a="1"/>
  <c r="C47" i="7" s="1"/>
  <c r="C48" i="7" a="1"/>
  <c r="C48" i="7" s="1"/>
  <c r="C49" i="7" a="1"/>
  <c r="C49" i="7" s="1"/>
  <c r="C50" i="7" a="1"/>
  <c r="C50" i="7" s="1"/>
  <c r="C51" i="7" a="1"/>
  <c r="C51" i="7" s="1"/>
  <c r="C52" i="7" a="1"/>
  <c r="C52" i="7" s="1"/>
  <c r="C53" i="7" a="1"/>
  <c r="C53" i="7" s="1"/>
  <c r="C54" i="7" a="1"/>
  <c r="C54" i="7" s="1"/>
  <c r="C55" i="7" a="1"/>
  <c r="C55" i="7" s="1"/>
  <c r="C56" i="7" a="1"/>
  <c r="C56" i="7" s="1"/>
  <c r="C57" i="7" a="1"/>
  <c r="C57" i="7" s="1"/>
  <c r="C58" i="7" a="1"/>
  <c r="C58" i="7" s="1"/>
  <c r="C59" i="7" a="1"/>
  <c r="C59" i="7" s="1"/>
  <c r="C60" i="7" a="1"/>
  <c r="C60" i="7" s="1"/>
  <c r="C61" i="7" a="1"/>
  <c r="C61" i="7" s="1"/>
  <c r="C62" i="7" a="1"/>
  <c r="C62" i="7" s="1"/>
  <c r="C63" i="7" a="1"/>
  <c r="C63" i="7" s="1"/>
  <c r="C64" i="7" a="1"/>
  <c r="C64" i="7" s="1"/>
  <c r="C65" i="7" a="1"/>
  <c r="C65" i="7" s="1"/>
  <c r="C66" i="7" a="1"/>
  <c r="C66" i="7" s="1"/>
  <c r="C67" i="7" a="1"/>
  <c r="C67" i="7" s="1"/>
  <c r="C68" i="7" a="1"/>
  <c r="C68" i="7" s="1"/>
  <c r="C69" i="7" a="1"/>
  <c r="C69" i="7" s="1"/>
  <c r="C70" i="7" a="1"/>
  <c r="C70" i="7" s="1"/>
  <c r="C71" i="7" a="1"/>
  <c r="C71" i="7" s="1"/>
  <c r="C72" i="7" a="1"/>
  <c r="C72" i="7" s="1"/>
  <c r="C73" i="7" a="1"/>
  <c r="C73" i="7" s="1"/>
  <c r="C74" i="7" a="1"/>
  <c r="C74" i="7" s="1"/>
  <c r="C75" i="7" a="1"/>
  <c r="C75" i="7" s="1"/>
  <c r="C76" i="7" a="1"/>
  <c r="C76" i="7" s="1"/>
  <c r="C77" i="7" a="1"/>
  <c r="C77" i="7" s="1"/>
  <c r="C78" i="7" a="1"/>
  <c r="C78" i="7" s="1"/>
  <c r="C79" i="7" a="1"/>
  <c r="C79" i="7" s="1"/>
  <c r="C80" i="7" a="1"/>
  <c r="C80" i="7" s="1"/>
  <c r="C81" i="7" a="1"/>
  <c r="C81" i="7" s="1"/>
  <c r="C82" i="7" a="1"/>
  <c r="C82" i="7" s="1"/>
  <c r="C83" i="7" a="1"/>
  <c r="C83" i="7" s="1"/>
  <c r="C84" i="7" a="1"/>
  <c r="C84" i="7" s="1"/>
  <c r="C85" i="7" a="1"/>
  <c r="C85" i="7" s="1"/>
  <c r="C86" i="7" a="1"/>
  <c r="C86" i="7" s="1"/>
  <c r="C87" i="7" a="1"/>
  <c r="C87" i="7" s="1"/>
  <c r="C88" i="7" a="1"/>
  <c r="C88" i="7" s="1"/>
  <c r="C89" i="7" a="1"/>
  <c r="C89" i="7" s="1"/>
  <c r="C90" i="7" a="1"/>
  <c r="C90" i="7" s="1"/>
  <c r="C91" i="7" a="1"/>
  <c r="C91" i="7" s="1"/>
  <c r="C92" i="7" a="1"/>
  <c r="C92" i="7" s="1"/>
  <c r="C93" i="7" a="1"/>
  <c r="C93" i="7" s="1"/>
  <c r="C94" i="7" a="1"/>
  <c r="C94" i="7" s="1"/>
  <c r="C95" i="7" a="1"/>
  <c r="C95" i="7" s="1"/>
  <c r="C96" i="7" a="1"/>
  <c r="C96" i="7" s="1"/>
  <c r="C97" i="7" a="1"/>
  <c r="C97" i="7" s="1"/>
  <c r="C98" i="7" a="1"/>
  <c r="C98" i="7" s="1"/>
  <c r="C99" i="7" a="1"/>
  <c r="C99" i="7" s="1"/>
  <c r="C100" i="7" a="1"/>
  <c r="C100" i="7" s="1"/>
  <c r="C101" i="7" a="1"/>
  <c r="C101" i="7" s="1"/>
  <c r="C2" i="7" a="1"/>
  <c r="C2" i="7" s="1"/>
  <c r="B2" i="7" l="1" a="1"/>
  <c r="B3" i="7" s="1"/>
  <c r="K2" i="6" a="1"/>
  <c r="K2" i="6" s="1"/>
  <c r="L2" i="6" a="1"/>
  <c r="L2" i="6" s="1"/>
  <c r="O2" i="6" a="1"/>
  <c r="O2" i="6" s="1"/>
  <c r="J2" i="6" a="1"/>
  <c r="J2" i="6" s="1"/>
  <c r="G2" i="6" a="1"/>
  <c r="G2" i="6" s="1"/>
  <c r="H2" i="6" a="1"/>
  <c r="H2" i="6" s="1"/>
  <c r="I2" i="6" a="1"/>
  <c r="I2" i="6" s="1"/>
  <c r="D2" i="6"/>
  <c r="E2" i="6"/>
  <c r="M2" i="6"/>
  <c r="B101" i="7" l="1"/>
  <c r="B96" i="7"/>
  <c r="B90" i="7"/>
  <c r="B85" i="7"/>
  <c r="B80" i="7"/>
  <c r="B74" i="7"/>
  <c r="B69" i="7"/>
  <c r="B64" i="7"/>
  <c r="B58" i="7"/>
  <c r="B53" i="7"/>
  <c r="B48" i="7"/>
  <c r="B42" i="7"/>
  <c r="B37" i="7"/>
  <c r="B32" i="7"/>
  <c r="B26" i="7"/>
  <c r="B21" i="7"/>
  <c r="B16" i="7"/>
  <c r="B10" i="7"/>
  <c r="B5" i="7"/>
  <c r="B100" i="7"/>
  <c r="B94" i="7"/>
  <c r="B89" i="7"/>
  <c r="B84" i="7"/>
  <c r="B78" i="7"/>
  <c r="B73" i="7"/>
  <c r="B68" i="7"/>
  <c r="B62" i="7"/>
  <c r="B57" i="7"/>
  <c r="B52" i="7"/>
  <c r="B46" i="7"/>
  <c r="B41" i="7"/>
  <c r="B36" i="7"/>
  <c r="B30" i="7"/>
  <c r="B25" i="7"/>
  <c r="B20" i="7"/>
  <c r="B14" i="7"/>
  <c r="B9" i="7"/>
  <c r="B4" i="7"/>
  <c r="B98" i="7"/>
  <c r="B93" i="7"/>
  <c r="B88" i="7"/>
  <c r="B82" i="7"/>
  <c r="B77" i="7"/>
  <c r="B72" i="7"/>
  <c r="B66" i="7"/>
  <c r="B61" i="7"/>
  <c r="B56" i="7"/>
  <c r="B50" i="7"/>
  <c r="B45" i="7"/>
  <c r="B40" i="7"/>
  <c r="B34" i="7"/>
  <c r="B29" i="7"/>
  <c r="B24" i="7"/>
  <c r="B18" i="7"/>
  <c r="B13" i="7"/>
  <c r="B8" i="7"/>
  <c r="B2" i="7"/>
  <c r="B97" i="7"/>
  <c r="B70" i="7"/>
  <c r="B17" i="7"/>
  <c r="B92" i="7"/>
  <c r="B86" i="7"/>
  <c r="B81" i="7"/>
  <c r="B76" i="7"/>
  <c r="B65" i="7"/>
  <c r="B60" i="7"/>
  <c r="B54" i="7"/>
  <c r="B49" i="7"/>
  <c r="B44" i="7"/>
  <c r="B38" i="7"/>
  <c r="B33" i="7"/>
  <c r="B28" i="7"/>
  <c r="B22" i="7"/>
  <c r="B12" i="7"/>
  <c r="B6" i="7"/>
  <c r="B99" i="7"/>
  <c r="B95" i="7"/>
  <c r="B91" i="7"/>
  <c r="B87" i="7"/>
  <c r="B83" i="7"/>
  <c r="B79" i="7"/>
  <c r="B75" i="7"/>
  <c r="B71" i="7"/>
  <c r="B67" i="7"/>
  <c r="B63" i="7"/>
  <c r="B59" i="7"/>
  <c r="B55" i="7"/>
  <c r="B51" i="7"/>
  <c r="B47" i="7"/>
  <c r="B43" i="7"/>
  <c r="B39" i="7"/>
  <c r="B35" i="7"/>
  <c r="B31" i="7"/>
  <c r="B27" i="7"/>
  <c r="B23" i="7"/>
  <c r="B19" i="7"/>
  <c r="B15" i="7"/>
  <c r="B11" i="7"/>
  <c r="B7" i="7"/>
  <c r="B2" i="6"/>
  <c r="F2" i="6" l="1" a="1"/>
  <c r="F2" i="6" s="1"/>
  <c r="F2" i="1" s="1"/>
  <c r="C2" i="8" s="1"/>
  <c r="M2" i="1" l="1"/>
  <c r="R2" i="1"/>
</calcChain>
</file>

<file path=xl/sharedStrings.xml><?xml version="1.0" encoding="utf-8"?>
<sst xmlns="http://schemas.openxmlformats.org/spreadsheetml/2006/main" count="1070" uniqueCount="397">
  <si>
    <t>#</t>
  </si>
  <si>
    <t>End Date</t>
  </si>
  <si>
    <t>Start Date</t>
  </si>
  <si>
    <t>Start Time</t>
  </si>
  <si>
    <t>End Time</t>
  </si>
  <si>
    <t>Year:</t>
  </si>
  <si>
    <t>Duration (# of Hours)</t>
  </si>
  <si>
    <t>Company Name:</t>
  </si>
  <si>
    <t>Facility Name:</t>
  </si>
  <si>
    <t>7-day Letter Submission Date</t>
  </si>
  <si>
    <t>Facility Contact Name:</t>
  </si>
  <si>
    <t>Contact Phone Number:</t>
  </si>
  <si>
    <t>Contact Email Address:</t>
  </si>
  <si>
    <t>EPEA Approval #:</t>
  </si>
  <si>
    <t>Limit / Condition Quantity (if applicable)</t>
  </si>
  <si>
    <t>Limit / Condition Units (if applicable)</t>
  </si>
  <si>
    <t>Limit / Condition Frequency / Timescale (if applicable)</t>
  </si>
  <si>
    <t>Method Used to Identify the Exceedance (if applicable)</t>
  </si>
  <si>
    <t>Cause of Exceedance (if applicable)</t>
  </si>
  <si>
    <t>Brief Summary of the Event</t>
  </si>
  <si>
    <t>Brief Summary of Company's Investigation</t>
  </si>
  <si>
    <t>Brief Summary description of the steps or procedures which were taken 
to minimize, control or stop the release (if applicable)</t>
  </si>
  <si>
    <t>Company A</t>
  </si>
  <si>
    <t>Facility B</t>
  </si>
  <si>
    <t>John Smith</t>
  </si>
  <si>
    <t>January</t>
  </si>
  <si>
    <t>Monitor 5B</t>
  </si>
  <si>
    <t>kg</t>
  </si>
  <si>
    <t>per hour</t>
  </si>
  <si>
    <t>CEMS</t>
  </si>
  <si>
    <t>Failure of pollution controls</t>
  </si>
  <si>
    <t>Primary pollution controls fixed and improved backup has been installed to prevent future exceedances.</t>
  </si>
  <si>
    <t>Contractor Company 
(if applicable):</t>
  </si>
  <si>
    <t>Contractor Contact Name
(if applicable):</t>
  </si>
  <si>
    <t>Contractor Contact Email
(if applicable):</t>
  </si>
  <si>
    <t>Month (if applicable):</t>
  </si>
  <si>
    <t>Monthly</t>
  </si>
  <si>
    <t>AMD Approval Contravention Form (AMD1)</t>
  </si>
  <si>
    <t>File Naming Convention:</t>
  </si>
  <si>
    <t xml:space="preserve">Submission Instructions:
</t>
  </si>
  <si>
    <t xml:space="preserve">Additional Notes:
</t>
  </si>
  <si>
    <t>The tab key can be used to move between the fields in this form where data/info can be entered.</t>
  </si>
  <si>
    <t>INSTRUCTIONS</t>
  </si>
  <si>
    <t xml:space="preserve">• </t>
  </si>
  <si>
    <t>It is acceptable to leave cells blank if they are not applicable.  For text fields it is also acceptable to enter "n/a" for not applicable.  "n/a" cannot be entered in a numeric field, as these fields require a numeric value and should be left blank if they are not applicable.</t>
  </si>
  <si>
    <t xml:space="preserve">Incident Reference # </t>
  </si>
  <si>
    <t>Monthly, Quarterly or Annual reporting?:</t>
  </si>
  <si>
    <t>Quarterly</t>
  </si>
  <si>
    <t>Quarter (if applicable):</t>
  </si>
  <si>
    <t>Q1</t>
  </si>
  <si>
    <t>Q3</t>
  </si>
  <si>
    <t>Q4</t>
  </si>
  <si>
    <t>Q2</t>
  </si>
  <si>
    <t>AER ID #:</t>
  </si>
  <si>
    <t>Brief Summary of Completed and Ongoing Actions Taken in Response to Exceedance (if applicable)</t>
  </si>
  <si>
    <t>Contractors Inc</t>
  </si>
  <si>
    <t>555-555-1234</t>
  </si>
  <si>
    <t>Sally Jane</t>
  </si>
  <si>
    <t>john@smith.ca</t>
  </si>
  <si>
    <t>sallyjane@contractors.ca</t>
  </si>
  <si>
    <t>February</t>
  </si>
  <si>
    <t>March</t>
  </si>
  <si>
    <t>April</t>
  </si>
  <si>
    <t>May</t>
  </si>
  <si>
    <t>June</t>
  </si>
  <si>
    <t>July</t>
  </si>
  <si>
    <t>August</t>
  </si>
  <si>
    <t>September</t>
  </si>
  <si>
    <t>October</t>
  </si>
  <si>
    <t>November</t>
  </si>
  <si>
    <t>December</t>
  </si>
  <si>
    <t>Failure of pollution controls brought about by severe process upset</t>
  </si>
  <si>
    <t>Cause of upset and impact on pollution controls identified and steps taken to address and prevent in the  future</t>
  </si>
  <si>
    <t>Backup equipment brought online, but still exceeded hourly limit for most of the day</t>
  </si>
  <si>
    <r>
      <t xml:space="preserve">AMD Approval Contravention Form (AMD1) </t>
    </r>
    <r>
      <rPr>
        <u/>
        <sz val="18"/>
        <color rgb="FFFF0000"/>
        <rFont val="Calibri"/>
        <family val="2"/>
        <scheme val="minor"/>
      </rPr>
      <t>EXAMPLE</t>
    </r>
    <r>
      <rPr>
        <sz val="18"/>
        <color rgb="FFFF0000"/>
        <rFont val="Calibri"/>
        <family val="2"/>
        <scheme val="minor"/>
      </rPr>
      <t xml:space="preserve"> </t>
    </r>
    <r>
      <rPr>
        <sz val="10"/>
        <color rgb="FFFF0000"/>
        <rFont val="Calibri"/>
        <family val="2"/>
        <scheme val="minor"/>
      </rPr>
      <t>(shaded fields show example of how form can be completed)</t>
    </r>
  </si>
  <si>
    <t>%</t>
  </si>
  <si>
    <t>Calendar month</t>
  </si>
  <si>
    <t>One-time occurrence.</t>
  </si>
  <si>
    <t>Stack ABC, CEMS stn ID 99999, NOx analyzer</t>
  </si>
  <si>
    <t>Minimum monthly CEMS % availability for NOx analyzer</t>
  </si>
  <si>
    <t>CEMS data acquisition system % availability calculation</t>
  </si>
  <si>
    <t>Analyzer malfunction</t>
  </si>
  <si>
    <t>Analyzer could not be repaired using any on-site spare components from inventory. Analyzer manufacturer was contacted.</t>
  </si>
  <si>
    <t>This form must be submitted in Excel format and must not be converted to PDF prior to submission.  Submitted PDF Forms will not be accepted, as the information being reported cannot be pulled into the Regulator database unless it is submitted as an Excel form.  The AMD Forms are locked and password protected to prevent modification in order to ensure the integrity of the data when it is imported into the Regulator database.</t>
  </si>
  <si>
    <t>Location of Event and/or Unique Source Identifier</t>
  </si>
  <si>
    <t>Parameter / Criteria</t>
  </si>
  <si>
    <t>Measured or Estimated Parameter Quantity (mass, concentration, etc.) (if applicable)</t>
  </si>
  <si>
    <t>Parameter Quantity Units (same units as limit / condition, if applicable)</t>
  </si>
  <si>
    <t>Source</t>
  </si>
  <si>
    <t>AMD Contravention Form</t>
  </si>
  <si>
    <t>EpeaApproval</t>
  </si>
  <si>
    <t>Reference</t>
  </si>
  <si>
    <t>CompanyName</t>
  </si>
  <si>
    <t>FacilityName</t>
  </si>
  <si>
    <t>ReportingFrequency</t>
  </si>
  <si>
    <t>FacilityContactName</t>
  </si>
  <si>
    <t>ContractorCompany</t>
  </si>
  <si>
    <t>ContractorContactName</t>
  </si>
  <si>
    <t>ContractorContactEmail</t>
  </si>
  <si>
    <t>Year</t>
  </si>
  <si>
    <t>Month</t>
  </si>
  <si>
    <t>Quarter</t>
  </si>
  <si>
    <t>StartDate</t>
  </si>
  <si>
    <t>EndDate</t>
  </si>
  <si>
    <t>Duration</t>
  </si>
  <si>
    <t>EventLocationOrUniqueSourceIdentifier</t>
  </si>
  <si>
    <t>ParameterCriteria</t>
  </si>
  <si>
    <t>MeasuredOrEstimatedParameterQuantity</t>
  </si>
  <si>
    <t>ParameterQuantityUnits</t>
  </si>
  <si>
    <t>LimitConditionQuantity</t>
  </si>
  <si>
    <t>LimitConditionUnits</t>
  </si>
  <si>
    <t>LimitConditionFrequencyTimescale</t>
  </si>
  <si>
    <t>MethodUsedToIdentifyTheExceedance</t>
  </si>
  <si>
    <t>CauseOfExceedance</t>
  </si>
  <si>
    <t>BriefSummaryOfTheEvent</t>
  </si>
  <si>
    <t>BriefSummaryDescriptionOfTheStepsOrProcedures</t>
  </si>
  <si>
    <t>BriefSummaryOfCompletedAndOngoingActions</t>
  </si>
  <si>
    <t>SevenDayLetterSubmissionDate</t>
  </si>
  <si>
    <t>EndTime</t>
  </si>
  <si>
    <t>StartTime</t>
  </si>
  <si>
    <t>BriefSummaryOfCompaniesInvestigation</t>
  </si>
  <si>
    <t>&lt;Choose One&gt;</t>
  </si>
  <si>
    <t>adt</t>
  </si>
  <si>
    <t>C</t>
  </si>
  <si>
    <t>fbm</t>
  </si>
  <si>
    <t>mg/kg</t>
  </si>
  <si>
    <t>g</t>
  </si>
  <si>
    <t>g/DSCM</t>
  </si>
  <si>
    <t>g/hr</t>
  </si>
  <si>
    <t>g/kg</t>
  </si>
  <si>
    <t>GJ</t>
  </si>
  <si>
    <t>GJ/hr</t>
  </si>
  <si>
    <t>GJ/m3</t>
  </si>
  <si>
    <t>GWh</t>
  </si>
  <si>
    <t>J</t>
  </si>
  <si>
    <t>kg vcm/100 kg pvc</t>
  </si>
  <si>
    <t>kg/1000kg</t>
  </si>
  <si>
    <t>kg/100kg</t>
  </si>
  <si>
    <t>kg/hr</t>
  </si>
  <si>
    <t>kg/t</t>
  </si>
  <si>
    <t>kJ/kg</t>
  </si>
  <si>
    <t>kW</t>
  </si>
  <si>
    <t>KWh</t>
  </si>
  <si>
    <t>m3</t>
  </si>
  <si>
    <t>mg/100cm2</t>
  </si>
  <si>
    <t>mg/d/100cm2</t>
  </si>
  <si>
    <t>mg/m3</t>
  </si>
  <si>
    <t>MJ/m3</t>
  </si>
  <si>
    <t>mv</t>
  </si>
  <si>
    <t>MW</t>
  </si>
  <si>
    <t>MWh</t>
  </si>
  <si>
    <t>ppm</t>
  </si>
  <si>
    <t>ppm dry</t>
  </si>
  <si>
    <t>ppm wet</t>
  </si>
  <si>
    <t>ppmv</t>
  </si>
  <si>
    <t>t</t>
  </si>
  <si>
    <t>t/d</t>
  </si>
  <si>
    <t>t/hr</t>
  </si>
  <si>
    <t>ug/100cm2</t>
  </si>
  <si>
    <t>ug/m3</t>
  </si>
  <si>
    <t>kg/MWh</t>
  </si>
  <si>
    <t>m</t>
  </si>
  <si>
    <t>E3M3/d</t>
  </si>
  <si>
    <t>m/s</t>
  </si>
  <si>
    <t>m3/s</t>
  </si>
  <si>
    <t>kscfm</t>
  </si>
  <si>
    <t>mg/m3 dry</t>
  </si>
  <si>
    <t>mg/m3 wet</t>
  </si>
  <si>
    <t>g/kg-wet</t>
  </si>
  <si>
    <t>g/kg-dry</t>
  </si>
  <si>
    <t>ppmv-dry</t>
  </si>
  <si>
    <t>ppmv-wet</t>
  </si>
  <si>
    <t>ppb</t>
  </si>
  <si>
    <t>ppb-wet</t>
  </si>
  <si>
    <t>ppb-dry</t>
  </si>
  <si>
    <t>kg/hr-wet</t>
  </si>
  <si>
    <t>kg/hr-dry</t>
  </si>
  <si>
    <t>ug/m3-dry</t>
  </si>
  <si>
    <t>ug/m3-wet</t>
  </si>
  <si>
    <t>kscmh</t>
  </si>
  <si>
    <t>kscmh-wet</t>
  </si>
  <si>
    <t>kscmh-dry</t>
  </si>
  <si>
    <t>cf/sec</t>
  </si>
  <si>
    <t>m3/hr</t>
  </si>
  <si>
    <t>E3M3/hr</t>
  </si>
  <si>
    <t>m3/min</t>
  </si>
  <si>
    <t>g/kg dry @ 11% O2</t>
  </si>
  <si>
    <t>% dry</t>
  </si>
  <si>
    <t>% wet</t>
  </si>
  <si>
    <t>ppm dry @ 8% O2</t>
  </si>
  <si>
    <t>Sm3/min dry</t>
  </si>
  <si>
    <t>Sm3/min wet</t>
  </si>
  <si>
    <t>g/Sm3 dry @ 8% O2</t>
  </si>
  <si>
    <t>g/s</t>
  </si>
  <si>
    <t>g/Sm3</t>
  </si>
  <si>
    <t>Sm3/min</t>
  </si>
  <si>
    <t>g/Sm3 dry @ 10% O2</t>
  </si>
  <si>
    <t>ppm dry @ 10% O2</t>
  </si>
  <si>
    <t>g/m3 dry @ 7% O2</t>
  </si>
  <si>
    <t>ppm dry @ 7% O2</t>
  </si>
  <si>
    <t>g/m3</t>
  </si>
  <si>
    <t>mg/100cm2/30 days</t>
  </si>
  <si>
    <t>g/kg wet @ 50% EA</t>
  </si>
  <si>
    <t>g/kg dry @ 50% EA</t>
  </si>
  <si>
    <t>kg/hr dry @ 50% EA</t>
  </si>
  <si>
    <t>Rm3/s</t>
  </si>
  <si>
    <t>ppmv dry @ 50% EA</t>
  </si>
  <si>
    <t>g/kg dry @ 10% O2</t>
  </si>
  <si>
    <t>g/kg wet @ 10% O2</t>
  </si>
  <si>
    <t>bar/day</t>
  </si>
  <si>
    <t>ppm dry @ 15% O2</t>
  </si>
  <si>
    <t>mg/hr</t>
  </si>
  <si>
    <t>g/kg dry @ 8% O2</t>
  </si>
  <si>
    <t>Sulphur dioxide (SO2)</t>
  </si>
  <si>
    <t>g/m3 dry @ 8% O2</t>
  </si>
  <si>
    <t>TJ</t>
  </si>
  <si>
    <t>mg/m3 dry @ 7% O2</t>
  </si>
  <si>
    <t>mg/m3 dry @ 10% O2</t>
  </si>
  <si>
    <t>min</t>
  </si>
  <si>
    <t>ug/hr</t>
  </si>
  <si>
    <t>ng/m3 dry @ 8% O2</t>
  </si>
  <si>
    <t>ng/m3</t>
  </si>
  <si>
    <t>m/s-wet</t>
  </si>
  <si>
    <t>m/s-dry</t>
  </si>
  <si>
    <t>Failure to report</t>
  </si>
  <si>
    <t>Upload the completed AMD Form, along with the associated monthly/quarterly/annual report (and any other required AMD Forms for the period) to the Electronic Transfer System (ETS).</t>
  </si>
  <si>
    <t>You must have an ETS account in order to submit.</t>
  </si>
  <si>
    <t>AerId</t>
  </si>
  <si>
    <t>FacilityContactPhone</t>
  </si>
  <si>
    <t>FacilityContactEmail</t>
  </si>
  <si>
    <t xml:space="preserve">Description of Units Drop Down Options:
</t>
  </si>
  <si>
    <t>UNIT</t>
  </si>
  <si>
    <t>DESCRIPTION</t>
  </si>
  <si>
    <t>PERCENT</t>
  </si>
  <si>
    <t>GIGAJOULES PER CUBIC METRE</t>
  </si>
  <si>
    <t>MILLIGRAMS PER CUBIC METRE-WET</t>
  </si>
  <si>
    <t>PERCENT DRY</t>
  </si>
  <si>
    <t>GIGAWATT HOUR</t>
  </si>
  <si>
    <t>MINUTES</t>
  </si>
  <si>
    <t>PERCENT WET</t>
  </si>
  <si>
    <t>JOULES</t>
  </si>
  <si>
    <t>MEGAJOULES PER CUBIC METRE</t>
  </si>
  <si>
    <t>PERCENT ASH</t>
  </si>
  <si>
    <t>KILOGRAMS</t>
  </si>
  <si>
    <t>MILLIVOLTS</t>
  </si>
  <si>
    <t>PERCENT LINEARITY</t>
  </si>
  <si>
    <t>KG VINYL CHLORIDE PER 100 KG PVC</t>
  </si>
  <si>
    <t>MEGAWATTS</t>
  </si>
  <si>
    <t>PERCENT OPACITY</t>
  </si>
  <si>
    <t>KILOGRAMS PER 100 KILOGRAMS</t>
  </si>
  <si>
    <t>MEGAWATT HOUR</t>
  </si>
  <si>
    <t>PERCENT RECOVERY</t>
  </si>
  <si>
    <t>KILOGRAM PER 1000 KILOGRAMS</t>
  </si>
  <si>
    <t>NANOGRAMS PER METRE CUBED</t>
  </si>
  <si>
    <t>PERCENT REDUCTION</t>
  </si>
  <si>
    <t>KILOGRAMS PER HOUR</t>
  </si>
  <si>
    <t>NANOGRAMS PER METRE CUBED-DRY at 8% O2</t>
  </si>
  <si>
    <t>PERCENT SULPHUR</t>
  </si>
  <si>
    <t>KILOGRAMS PER HOUR @ 50% EXCESS AIR</t>
  </si>
  <si>
    <t>PERCENT TIME OPERATIONAL</t>
  </si>
  <si>
    <t>KILOGRAM PER HOUR-DRY</t>
  </si>
  <si>
    <t>PARTS PER BILLION</t>
  </si>
  <si>
    <t>AIR DRIED TONNES</t>
  </si>
  <si>
    <t>KILOGRAM PER HOUR-WET</t>
  </si>
  <si>
    <t>PARTS PER BILLION-DRY</t>
  </si>
  <si>
    <t>BARRELS PER DAY</t>
  </si>
  <si>
    <t>KILOGRAMS PER MEGAWATT HOUR</t>
  </si>
  <si>
    <t>PARTS PER BILLION-WET</t>
  </si>
  <si>
    <t>DEGREES CELCIUS</t>
  </si>
  <si>
    <t>KILOGRAMS PER TONNE</t>
  </si>
  <si>
    <t>PARTS PER MILLION</t>
  </si>
  <si>
    <t>CUBIC FEET PER SECOND</t>
  </si>
  <si>
    <t>KILOJOULES PER KILOGRAM</t>
  </si>
  <si>
    <t>PARTS PER MILLION-DRY</t>
  </si>
  <si>
    <t>1000 CUBIC METRES PER DAY</t>
  </si>
  <si>
    <t>1000 STANDARD CUBIC FEET PER MINUTE</t>
  </si>
  <si>
    <t>PARTS PER MILLION-DRY @ 7% O2</t>
  </si>
  <si>
    <t>1000 CUBIC METRES PER HOUR</t>
  </si>
  <si>
    <t>1000 STANDARD CUBIC METRES PER HOUR</t>
  </si>
  <si>
    <t>PARTS PER MILLION-DRY @ 8% O2</t>
  </si>
  <si>
    <t>FOOT BOARD MEASURE</t>
  </si>
  <si>
    <t>1000 STANDARD CUBIC METRES PER HOUR-DRY</t>
  </si>
  <si>
    <t>PARTS PER MILLION-DRY @ 10% O2</t>
  </si>
  <si>
    <t>GRAMS</t>
  </si>
  <si>
    <t>1000 STANDARD CUBIC METRES PER HOUR-WET</t>
  </si>
  <si>
    <t>PARTS PER MILLION-DRY @ 15% O2</t>
  </si>
  <si>
    <t>GRAMS PER DRY STANDARD CUBIC METRE</t>
  </si>
  <si>
    <t>KILOWATT</t>
  </si>
  <si>
    <t>PARTS PER MILLION-WET</t>
  </si>
  <si>
    <t>GRAMS PER HOUR</t>
  </si>
  <si>
    <t>KILOWATT HOUR</t>
  </si>
  <si>
    <t>PARTS PER MILLION BY VOLUME</t>
  </si>
  <si>
    <t>GRAMS PER KILOGRAM</t>
  </si>
  <si>
    <t>METRES</t>
  </si>
  <si>
    <t>PARTS PER MILLION BY VOLUME @ 50% EXCESS AIR</t>
  </si>
  <si>
    <t>GRAMS PER KILOGRAM-DRY @ 8% O2</t>
  </si>
  <si>
    <t>METRES PER SECOND</t>
  </si>
  <si>
    <t>PARTS PER MILLION BY VOLUME-DRY</t>
  </si>
  <si>
    <t>GRAMS PER KILOGRAM-DRY @ 10% O2</t>
  </si>
  <si>
    <t>METRES PER SECOND-DRY</t>
  </si>
  <si>
    <t>PARTS PER MILLION BY VOLUME-WET</t>
  </si>
  <si>
    <t>GRAMS PER KILOGRAM-DRY @ 11% O2</t>
  </si>
  <si>
    <t>METRES PER SECOND-WET</t>
  </si>
  <si>
    <t>REFERENCE CONDITIONS CUBIC METRE PER SECOND</t>
  </si>
  <si>
    <t>GRAMS PER KILOGRAM-DRY @ 50% EXCESS AIR</t>
  </si>
  <si>
    <t>CUBIC METRES</t>
  </si>
  <si>
    <t>STANDARD METRES CUBED PER MINUTE</t>
  </si>
  <si>
    <t>GRAMS PER KILOGRAM-WET @ 10% O2</t>
  </si>
  <si>
    <t>CUBIC METRE PER HOUR</t>
  </si>
  <si>
    <t>STANDARD METRES CUBED PER MINUTE-DRY</t>
  </si>
  <si>
    <t>GRAMS PER KILOGRAM-WET @ 50% EXCESS AIR</t>
  </si>
  <si>
    <t>CUBIC METRES PER MINUTE</t>
  </si>
  <si>
    <t>STANDARD METRES CUBED PER MINUTE-WET</t>
  </si>
  <si>
    <t>GRAM PER KILOGRAM-DRY</t>
  </si>
  <si>
    <t>CUBIC METRES PER SECOND</t>
  </si>
  <si>
    <t>TONNES</t>
  </si>
  <si>
    <t>GRAM PER KILOGRAM-WET</t>
  </si>
  <si>
    <t>MILLIGRAMS PER 100 CUBIC METRES SQUARED</t>
  </si>
  <si>
    <t>TONNES PER DAY</t>
  </si>
  <si>
    <t>GRAM PER CUBIC METRE</t>
  </si>
  <si>
    <t>MILLIGRAMS PER 100 CUBIC METRES SQUARED PER 30 days</t>
  </si>
  <si>
    <t>TONNES PER HOUR</t>
  </si>
  <si>
    <t>GRAMS PER METRES CUBED-DRY @ 7% O2</t>
  </si>
  <si>
    <t>MILLIGRAMS PER DAY PER 100 CUBIC METRES SQUARED</t>
  </si>
  <si>
    <t>TERAJOULES</t>
  </si>
  <si>
    <t>GRAMS PER METRE CUBED-DRY @ 8% O2</t>
  </si>
  <si>
    <t>MILLIGRAMS PER HOUR</t>
  </si>
  <si>
    <t>MICROGRAMS PER 100 SQUARE CENTIMETRES</t>
  </si>
  <si>
    <t>GRAMS PER SECOND</t>
  </si>
  <si>
    <t>MILLIGRAMS PER KILOGRAM</t>
  </si>
  <si>
    <t>MICROGRAMS PER HOUR</t>
  </si>
  <si>
    <t>GRAMS PER STANDARD METRES CUBED</t>
  </si>
  <si>
    <t>MILLIGRAM PER CUBIC METRE</t>
  </si>
  <si>
    <t>MICROGRAMS PER CUBIC METRE</t>
  </si>
  <si>
    <t>GRAMS PER STANDARD METRES CUBED PER MINUTE-DRY @ 8% O2</t>
  </si>
  <si>
    <t>MILLIGRAMS PER CUBIC METRE-DRY</t>
  </si>
  <si>
    <t>MICROGRAMS PER CUBIC METRE-DRY @ 11% O2</t>
  </si>
  <si>
    <t>GRAMS PER STANDARD METRES CUBED-DRY @ 10% O2</t>
  </si>
  <si>
    <t>MILLIGRAMS PER METRE CUBED-DRY @ 7% O2</t>
  </si>
  <si>
    <t>MICROGRAMS PER CUBIC METRE-DRY</t>
  </si>
  <si>
    <t>GIGAJOULES</t>
  </si>
  <si>
    <t>MILLIGRAMS PER METRE CUBED-DRY @ 10% O2</t>
  </si>
  <si>
    <t>MICROGRAMS PER CUBIC METRE-WET</t>
  </si>
  <si>
    <t>GIGAJOULE PER HOUR</t>
  </si>
  <si>
    <t>MILLIGRAMS PER CUBIC METRE-DRY @ 11% O2</t>
  </si>
  <si>
    <t>AmdForm</t>
  </si>
  <si>
    <t>Version</t>
  </si>
  <si>
    <t>m3/s wet</t>
  </si>
  <si>
    <t>m3/s dry</t>
  </si>
  <si>
    <t>mole%</t>
  </si>
  <si>
    <t>mole% dry</t>
  </si>
  <si>
    <t>kg/s</t>
  </si>
  <si>
    <t>Nm3/s</t>
  </si>
  <si>
    <t>MOLE PERCENT</t>
  </si>
  <si>
    <t>MOLE PERCENT-DRY</t>
  </si>
  <si>
    <t>NORMALIZED METRES CUBED PER SECOND</t>
  </si>
  <si>
    <t>KILOGRAMS PER SECOND</t>
  </si>
  <si>
    <t>METRES CUBED PER SECOND-DRY</t>
  </si>
  <si>
    <t>METRES CUBED PER SECOND-WET</t>
  </si>
  <si>
    <r>
      <t xml:space="preserve">The visual format and appearance of the cells in the form can be changed.  For example, the text size, # of decimal places displayed, cell borders and shading, column and row heights and zoom levels can be altered by the user. </t>
    </r>
    <r>
      <rPr>
        <b/>
        <sz val="8"/>
        <color theme="1"/>
        <rFont val="Calibri"/>
        <family val="2"/>
        <scheme val="minor"/>
      </rPr>
      <t>The number of decimal places entered into the cell is what will be uploaded to the data system - the cell formatting affects the display only.</t>
    </r>
  </si>
  <si>
    <t>Refer to the XML schema for this form for descriptions of each field and a listing of which fields are required.</t>
  </si>
  <si>
    <t>Annually</t>
  </si>
  <si>
    <t>% ash</t>
  </si>
  <si>
    <t>% Linearity</t>
  </si>
  <si>
    <t>% opacity</t>
  </si>
  <si>
    <t>% Reduction</t>
  </si>
  <si>
    <t>% TimeOpr</t>
  </si>
  <si>
    <t>% Recovery</t>
  </si>
  <si>
    <t>% Sulphur</t>
  </si>
  <si>
    <t>mg/m3 dry @ 11% O2</t>
  </si>
  <si>
    <t>pg/Rm3 dry @ 11% O2</t>
  </si>
  <si>
    <t>ug/m3 dry @ 11% O2</t>
  </si>
  <si>
    <t>A summary of all air related approval contraventions is to be included in either monthly, quarterly or annual reports (depending on the frequency of reporting set out in the industrial operation’s EPEA approval).  These summaries are to be done by completing this AMD Approval Contravention Form and submitting it at the same time as the associated PDF monthly/quarterly/annual report.</t>
  </si>
  <si>
    <t>Refer to the EPEA Approval Industrial Monitoring Documentation Submission Naming Guideline for file naming conventions, available on the AMD web page.</t>
  </si>
  <si>
    <t>For ETS login and account setup, see the ETS link on the AMD webpage (Air Monitoring Directive Chapter 9 submissions page).</t>
  </si>
  <si>
    <t>Values which are a percent must be entered as the percent (e.g., 1.5) not the decimal (e.g., 0.015). The Excel "Percent Style" button must not be used as only the decimal is stored and the value will be under reported.</t>
  </si>
  <si>
    <t>For reporting of daily values, calendar day is preferred, however "production day" may be reported. If reporting production day, state this in the comments section of the form, including what time range is reported.</t>
  </si>
  <si>
    <t>% recovery</t>
  </si>
  <si>
    <t>% sulphur</t>
  </si>
  <si>
    <t>PICOGRAMS PER REFERENCE METRES CUBED-DRY @ 11% O2</t>
  </si>
  <si>
    <t>Monthly-Error</t>
  </si>
  <si>
    <t>DINC1234567</t>
  </si>
  <si>
    <t>Validation Strings</t>
  </si>
  <si>
    <t>Failure to submit Aug 2023 monthly air report within 1 month following the month. Staff member in charge of reporting was on vacation.</t>
  </si>
  <si>
    <t xml:space="preserve">Analyzer out-of-service period surpassed 10% of the CEMS on-line operation in January (exacerbated by scheduled unit turn-around commencing Sep 26 16:00, reducing typical monthly % availability). </t>
  </si>
  <si>
    <t>Reviewed SOPs for required reporting and assigned an alternate staff member for cover-off during vacations. Called in October 2, 2023. Report submitted October 4, 2023.</t>
  </si>
  <si>
    <t>Original equipment vendor resolved analyzer error after performing remote-access diagnostics. Initial contravention call September 27, 2023.</t>
  </si>
  <si>
    <t>mm Hg</t>
  </si>
  <si>
    <t>MILLIMETRES OF MERCURY</t>
  </si>
  <si>
    <t>© Government of Alberta, 2025.</t>
  </si>
  <si>
    <t>AMD Approval Contravention Form (AMD1) Version # 3.5 (October 2025)</t>
  </si>
  <si>
    <t>m3/hr dry</t>
  </si>
  <si>
    <t>m3/hr wet</t>
  </si>
  <si>
    <t>CUBIC METRE PER HOUR DRY</t>
  </si>
  <si>
    <t>CUBIC METRE PER HOUR WET</t>
  </si>
  <si>
    <r>
      <t xml:space="preserve">The personal information collected through the AMD Approval Contravention Form (AMD1) is for the purpose of administering Alberta's Air Monitoring Directive. This collection is authorized under section 4(c) of the </t>
    </r>
    <r>
      <rPr>
        <i/>
        <u/>
        <sz val="8"/>
        <color rgb="FF0000FF"/>
        <rFont val="Calibri"/>
        <family val="2"/>
        <scheme val="minor"/>
      </rPr>
      <t>Protection of Privacy Act</t>
    </r>
    <r>
      <rPr>
        <sz val="8"/>
        <color theme="1"/>
        <rFont val="Calibri"/>
        <family val="2"/>
        <scheme val="minor"/>
      </rPr>
      <t xml:space="preserve"> (POPA).</t>
    </r>
  </si>
  <si>
    <r>
      <t xml:space="preserve">If you have any questions about this collection of personal information, you may contact us by email at </t>
    </r>
    <r>
      <rPr>
        <u/>
        <sz val="8"/>
        <color rgb="FF0000FF"/>
        <rFont val="Calibri"/>
        <family val="2"/>
        <scheme val="minor"/>
      </rPr>
      <t>AMDFeedback@gov.ab.ca</t>
    </r>
    <r>
      <rPr>
        <sz val="8"/>
        <color theme="1"/>
        <rFont val="Calibri"/>
        <family val="2"/>
        <scheme val="minor"/>
      </rPr>
      <t xml:space="preserve"> or you may write to Alberta Environment and Protected Areas, Air Policy Section, 1st floor, 9820 – 106 Street NW.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</si>
</sst>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h:mm;@"/>
    <numFmt numFmtId="165" formatCode="[$-409]d\-mmm\-yyyy;@"/>
    <numFmt numFmtId="166" formatCode="yyyy\-mm\-dd"/>
    <numFmt numFmtId="167" formatCode="0.00;[Red]0.00"/>
    <numFmt numFmtId="168" formatCode="0;[Red]0"/>
    <numFmt numFmtId="169" formatCode="yyyy/mm/dd;@"/>
    <numFmt numFmtId="170" formatCode="hh:mm:ss;@"/>
  </numFmts>
  <fonts count="30" x14ac:knownFonts="1">
    <font>
      <sz val="11"/>
      <color theme="1"/>
      <name val="Calibri"/>
      <family val="2"/>
      <scheme val="minor"/>
    </font>
    <font>
      <b/>
      <sz val="11"/>
      <color theme="1"/>
      <name val="Calibri"/>
      <family val="2"/>
      <scheme val="minor"/>
    </font>
    <font>
      <sz val="11"/>
      <name val="Calibri"/>
      <family val="2"/>
      <scheme val="minor"/>
    </font>
    <font>
      <sz val="10"/>
      <name val="Calibri"/>
      <family val="2"/>
      <scheme val="minor"/>
    </font>
    <font>
      <b/>
      <u/>
      <sz val="14"/>
      <name val="Calibri"/>
      <family val="2"/>
      <scheme val="minor"/>
    </font>
    <font>
      <u/>
      <sz val="10"/>
      <name val="Calibri"/>
      <family val="2"/>
      <scheme val="minor"/>
    </font>
    <font>
      <b/>
      <sz val="10"/>
      <name val="Calibri"/>
      <family val="2"/>
      <scheme val="minor"/>
    </font>
    <font>
      <b/>
      <u/>
      <sz val="10"/>
      <name val="Calibri"/>
      <family val="2"/>
      <scheme val="minor"/>
    </font>
    <font>
      <sz val="8"/>
      <color theme="1"/>
      <name val="Calibri"/>
      <family val="2"/>
      <scheme val="minor"/>
    </font>
    <font>
      <b/>
      <sz val="8"/>
      <color theme="1"/>
      <name val="Calibri"/>
      <family val="2"/>
      <scheme val="minor"/>
    </font>
    <font>
      <b/>
      <sz val="10"/>
      <color indexed="9"/>
      <name val="Calibri"/>
      <family val="2"/>
      <scheme val="minor"/>
    </font>
    <font>
      <u/>
      <sz val="18"/>
      <name val="Calibri"/>
      <family val="2"/>
      <scheme val="minor"/>
    </font>
    <font>
      <b/>
      <sz val="8"/>
      <name val="Calibri"/>
      <family val="2"/>
      <scheme val="minor"/>
    </font>
    <font>
      <sz val="8"/>
      <name val="Calibri"/>
      <family val="2"/>
      <scheme val="minor"/>
    </font>
    <font>
      <u/>
      <sz val="11"/>
      <color theme="1"/>
      <name val="Calibri"/>
      <family val="2"/>
      <scheme val="minor"/>
    </font>
    <font>
      <b/>
      <sz val="10"/>
      <color theme="1"/>
      <name val="Calibri"/>
      <family val="2"/>
      <scheme val="minor"/>
    </font>
    <font>
      <u/>
      <sz val="18"/>
      <color rgb="FFFF0000"/>
      <name val="Calibri"/>
      <family val="2"/>
      <scheme val="minor"/>
    </font>
    <font>
      <sz val="10"/>
      <color theme="1"/>
      <name val="Calibri"/>
      <family val="2"/>
      <scheme val="minor"/>
    </font>
    <font>
      <u/>
      <sz val="11"/>
      <color theme="10"/>
      <name val="Calibri"/>
      <family val="2"/>
      <scheme val="minor"/>
    </font>
    <font>
      <u/>
      <sz val="8"/>
      <color theme="10"/>
      <name val="Calibri"/>
      <family val="2"/>
      <scheme val="minor"/>
    </font>
    <font>
      <u/>
      <sz val="8"/>
      <color theme="1"/>
      <name val="Calibri"/>
      <family val="2"/>
      <scheme val="minor"/>
    </font>
    <font>
      <b/>
      <sz val="9"/>
      <name val="Calibri"/>
      <family val="2"/>
      <scheme val="minor"/>
    </font>
    <font>
      <sz val="18"/>
      <color rgb="FFFF0000"/>
      <name val="Calibri"/>
      <family val="2"/>
      <scheme val="minor"/>
    </font>
    <font>
      <sz val="10"/>
      <color rgb="FFFF0000"/>
      <name val="Calibri"/>
      <family val="2"/>
      <scheme val="minor"/>
    </font>
    <font>
      <sz val="11"/>
      <color theme="1"/>
      <name val="Calibri"/>
      <family val="2"/>
      <scheme val="minor"/>
    </font>
    <font>
      <b/>
      <sz val="8"/>
      <color rgb="FFFF0000"/>
      <name val="Calibri"/>
      <family val="2"/>
      <scheme val="minor"/>
    </font>
    <font>
      <sz val="8"/>
      <color rgb="FFFF0000"/>
      <name val="Calibri"/>
      <family val="2"/>
      <scheme val="minor"/>
    </font>
    <font>
      <b/>
      <sz val="11"/>
      <color rgb="FFFF0000"/>
      <name val="Calibri"/>
      <family val="2"/>
      <scheme val="minor"/>
    </font>
    <font>
      <i/>
      <u/>
      <sz val="8"/>
      <color rgb="FF0000FF"/>
      <name val="Calibri"/>
      <family val="2"/>
      <scheme val="minor"/>
    </font>
    <font>
      <u/>
      <sz val="8"/>
      <color rgb="FF0000FF"/>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6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tint="-0.249977111117893"/>
        <bgColor indexed="64"/>
      </patternFill>
    </fill>
  </fills>
  <borders count="17">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diagonal/>
    </border>
  </borders>
  <cellStyleXfs count="3">
    <xf numFmtId="0" fontId="0" fillId="0" borderId="0"/>
    <xf numFmtId="0" fontId="18" fillId="0" borderId="0" applyNumberFormat="0" applyFill="0" applyBorder="0" applyAlignment="0" applyProtection="0"/>
    <xf numFmtId="9" fontId="24" fillId="0" borderId="0" applyFont="0" applyFill="0" applyBorder="0" applyAlignment="0" applyProtection="0"/>
  </cellStyleXfs>
  <cellXfs count="146">
    <xf numFmtId="0" fontId="0" fillId="0" borderId="0" xfId="0"/>
    <xf numFmtId="0" fontId="0" fillId="0" borderId="0" xfId="0" applyFont="1" applyAlignment="1" applyProtection="1">
      <alignment wrapText="1"/>
    </xf>
    <xf numFmtId="0" fontId="1" fillId="2" borderId="0" xfId="0" applyFont="1" applyFill="1" applyBorder="1" applyAlignment="1" applyProtection="1">
      <alignment horizontal="right" vertical="top" wrapText="1"/>
    </xf>
    <xf numFmtId="0" fontId="0" fillId="2" borderId="0" xfId="0" applyFont="1" applyFill="1" applyBorder="1" applyAlignment="1" applyProtection="1">
      <alignment vertical="top" wrapText="1"/>
    </xf>
    <xf numFmtId="0" fontId="6" fillId="2" borderId="0" xfId="0" applyFont="1" applyFill="1" applyBorder="1" applyAlignment="1" applyProtection="1">
      <alignment horizontal="right" vertical="top" wrapText="1"/>
    </xf>
    <xf numFmtId="0" fontId="6" fillId="2" borderId="0" xfId="0" applyFont="1" applyFill="1" applyBorder="1" applyAlignment="1" applyProtection="1">
      <alignment horizontal="left" vertical="top" wrapText="1"/>
    </xf>
    <xf numFmtId="0" fontId="5" fillId="2" borderId="0" xfId="0" applyFont="1" applyFill="1" applyBorder="1" applyAlignment="1" applyProtection="1">
      <alignment vertical="top" wrapText="1"/>
    </xf>
    <xf numFmtId="0" fontId="6" fillId="2" borderId="6" xfId="0" applyFont="1" applyFill="1" applyBorder="1" applyAlignment="1" applyProtection="1">
      <alignment horizontal="center" vertical="top" wrapText="1"/>
    </xf>
    <xf numFmtId="0" fontId="6" fillId="4" borderId="6" xfId="0" applyFont="1" applyFill="1" applyBorder="1" applyAlignment="1" applyProtection="1">
      <alignment horizontal="center" vertical="top" wrapText="1"/>
    </xf>
    <xf numFmtId="0" fontId="0" fillId="0" borderId="0" xfId="0" applyFont="1" applyBorder="1" applyAlignment="1" applyProtection="1">
      <alignment vertical="top" wrapText="1"/>
    </xf>
    <xf numFmtId="0" fontId="0" fillId="2" borderId="1" xfId="0" applyFont="1" applyFill="1" applyBorder="1" applyAlignment="1" applyProtection="1">
      <alignment vertical="top" wrapText="1"/>
    </xf>
    <xf numFmtId="0" fontId="0" fillId="0" borderId="0" xfId="0" applyFont="1" applyAlignment="1" applyProtection="1">
      <alignment vertical="top" wrapText="1"/>
    </xf>
    <xf numFmtId="0" fontId="0" fillId="2" borderId="0" xfId="0" applyFont="1" applyFill="1" applyBorder="1" applyAlignment="1" applyProtection="1">
      <alignment horizontal="left" vertical="top" wrapText="1"/>
    </xf>
    <xf numFmtId="0" fontId="0" fillId="2" borderId="3" xfId="0" applyFont="1" applyFill="1" applyBorder="1" applyAlignment="1" applyProtection="1">
      <alignment vertical="top" wrapText="1"/>
    </xf>
    <xf numFmtId="0" fontId="0" fillId="2" borderId="4" xfId="0" applyFont="1" applyFill="1" applyBorder="1" applyAlignment="1" applyProtection="1">
      <alignment vertical="top" wrapText="1"/>
    </xf>
    <xf numFmtId="0" fontId="0" fillId="2" borderId="5" xfId="0" applyFont="1" applyFill="1" applyBorder="1" applyAlignment="1" applyProtection="1">
      <alignment vertical="top" wrapText="1"/>
    </xf>
    <xf numFmtId="0" fontId="15" fillId="2" borderId="0" xfId="0" applyFont="1" applyFill="1" applyBorder="1" applyAlignment="1" applyProtection="1">
      <alignment horizontal="right" vertical="top" wrapText="1"/>
    </xf>
    <xf numFmtId="0" fontId="0" fillId="0" borderId="2" xfId="0" applyBorder="1"/>
    <xf numFmtId="0" fontId="4" fillId="2" borderId="0" xfId="0" applyFont="1" applyFill="1" applyBorder="1" applyAlignment="1" applyProtection="1">
      <alignment horizontal="left" vertical="top" wrapText="1"/>
    </xf>
    <xf numFmtId="0" fontId="7" fillId="2" borderId="0" xfId="0" applyFont="1" applyFill="1" applyBorder="1" applyAlignment="1" applyProtection="1">
      <alignment vertical="top" wrapText="1"/>
    </xf>
    <xf numFmtId="0" fontId="17" fillId="2" borderId="0" xfId="0" applyFont="1" applyFill="1" applyBorder="1" applyAlignment="1" applyProtection="1">
      <alignment vertical="top" wrapText="1"/>
    </xf>
    <xf numFmtId="0" fontId="3" fillId="2" borderId="0" xfId="0" applyFont="1" applyFill="1" applyBorder="1" applyAlignment="1" applyProtection="1">
      <alignment vertical="top" wrapText="1"/>
    </xf>
    <xf numFmtId="0" fontId="6" fillId="2" borderId="10" xfId="0" applyFont="1" applyFill="1" applyBorder="1" applyAlignment="1" applyProtection="1">
      <alignment horizontal="right" vertical="top" wrapText="1"/>
    </xf>
    <xf numFmtId="0" fontId="0" fillId="2" borderId="0" xfId="0" applyFont="1" applyFill="1" applyAlignment="1" applyProtection="1">
      <alignment vertical="top" wrapText="1"/>
    </xf>
    <xf numFmtId="0" fontId="6" fillId="2" borderId="11" xfId="0" applyFont="1" applyFill="1" applyBorder="1" applyAlignment="1" applyProtection="1">
      <alignment horizontal="left" vertical="top" wrapText="1"/>
    </xf>
    <xf numFmtId="0" fontId="6" fillId="2" borderId="12" xfId="0" applyFont="1" applyFill="1" applyBorder="1" applyAlignment="1" applyProtection="1">
      <alignment horizontal="left" vertical="top" wrapText="1"/>
    </xf>
    <xf numFmtId="0" fontId="0" fillId="2" borderId="12" xfId="0" applyFont="1" applyFill="1" applyBorder="1" applyAlignment="1" applyProtection="1">
      <alignment vertical="top" wrapText="1"/>
    </xf>
    <xf numFmtId="0" fontId="10" fillId="3" borderId="2" xfId="0" applyFont="1" applyFill="1" applyBorder="1" applyAlignment="1" applyProtection="1">
      <alignment wrapText="1"/>
    </xf>
    <xf numFmtId="0" fontId="0" fillId="2" borderId="9" xfId="0" applyFont="1" applyFill="1" applyBorder="1" applyAlignment="1" applyProtection="1">
      <alignment vertical="top" wrapText="1"/>
    </xf>
    <xf numFmtId="0" fontId="10" fillId="3" borderId="6" xfId="0" applyFont="1" applyFill="1" applyBorder="1" applyAlignment="1" applyProtection="1">
      <alignment horizontal="center" wrapText="1"/>
    </xf>
    <xf numFmtId="0" fontId="0" fillId="2" borderId="1" xfId="0" applyFont="1" applyFill="1" applyBorder="1" applyAlignment="1" applyProtection="1">
      <alignment wrapText="1"/>
    </xf>
    <xf numFmtId="0" fontId="6" fillId="2" borderId="13" xfId="0" applyFont="1" applyFill="1" applyBorder="1" applyAlignment="1" applyProtection="1">
      <alignment horizontal="left" vertical="top" wrapText="1"/>
    </xf>
    <xf numFmtId="0" fontId="15" fillId="2" borderId="14" xfId="0" applyFont="1" applyFill="1" applyBorder="1" applyAlignment="1" applyProtection="1">
      <alignment horizontal="right" vertical="top" wrapText="1"/>
    </xf>
    <xf numFmtId="0" fontId="0" fillId="0" borderId="0" xfId="0" applyFont="1" applyFill="1" applyBorder="1" applyAlignment="1" applyProtection="1">
      <alignment vertical="top" wrapText="1"/>
    </xf>
    <xf numFmtId="0" fontId="5" fillId="0" borderId="0" xfId="0" applyFont="1" applyFill="1" applyBorder="1" applyAlignment="1" applyProtection="1">
      <alignmen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0" fillId="2" borderId="0" xfId="0" applyFont="1" applyFill="1" applyAlignment="1" applyProtection="1">
      <alignment vertical="center" wrapText="1"/>
    </xf>
    <xf numFmtId="0" fontId="0" fillId="0" borderId="0" xfId="0" applyFont="1" applyFill="1" applyAlignment="1" applyProtection="1">
      <alignment vertical="center" wrapText="1"/>
    </xf>
    <xf numFmtId="0" fontId="0" fillId="0" borderId="0" xfId="0" applyFont="1" applyAlignment="1" applyProtection="1">
      <alignment vertical="center" wrapText="1"/>
    </xf>
    <xf numFmtId="0" fontId="8" fillId="2" borderId="0" xfId="0" applyFont="1" applyFill="1" applyAlignment="1" applyProtection="1">
      <alignment horizontal="right" vertical="top" wrapText="1"/>
    </xf>
    <xf numFmtId="165" fontId="17" fillId="2" borderId="2" xfId="0" applyNumberFormat="1" applyFont="1" applyFill="1" applyBorder="1" applyAlignment="1" applyProtection="1">
      <alignment horizontal="left" vertical="top" wrapText="1"/>
      <protection locked="0"/>
    </xf>
    <xf numFmtId="164" fontId="17" fillId="2" borderId="7" xfId="0" applyNumberFormat="1" applyFont="1" applyFill="1" applyBorder="1" applyAlignment="1" applyProtection="1">
      <alignment horizontal="left" vertical="top" wrapText="1"/>
      <protection locked="0"/>
    </xf>
    <xf numFmtId="164" fontId="17" fillId="2" borderId="2" xfId="0" applyNumberFormat="1" applyFont="1" applyFill="1" applyBorder="1" applyAlignment="1" applyProtection="1">
      <alignment horizontal="left" vertical="top" wrapText="1"/>
      <protection locked="0"/>
    </xf>
    <xf numFmtId="0" fontId="17" fillId="2" borderId="2" xfId="0" applyFont="1" applyFill="1" applyBorder="1" applyAlignment="1" applyProtection="1">
      <alignment horizontal="left" vertical="top" wrapText="1"/>
      <protection locked="0"/>
    </xf>
    <xf numFmtId="165" fontId="17" fillId="4" borderId="2" xfId="0" applyNumberFormat="1" applyFont="1" applyFill="1" applyBorder="1" applyAlignment="1" applyProtection="1">
      <alignment horizontal="left" vertical="top" wrapText="1"/>
      <protection locked="0"/>
    </xf>
    <xf numFmtId="164" fontId="17" fillId="4" borderId="2" xfId="0" applyNumberFormat="1" applyFont="1" applyFill="1" applyBorder="1" applyAlignment="1" applyProtection="1">
      <alignment horizontal="left" vertical="top" wrapText="1"/>
      <protection locked="0"/>
    </xf>
    <xf numFmtId="0" fontId="17" fillId="4" borderId="2"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3" fillId="2" borderId="2" xfId="0" applyFont="1" applyFill="1" applyBorder="1" applyAlignment="1" applyProtection="1">
      <alignment horizontal="left" vertical="top" wrapText="1"/>
      <protection locked="0"/>
    </xf>
    <xf numFmtId="0" fontId="0" fillId="2" borderId="15" xfId="0" applyFont="1" applyFill="1" applyBorder="1" applyAlignment="1" applyProtection="1">
      <alignment vertical="top" wrapText="1"/>
    </xf>
    <xf numFmtId="0" fontId="12" fillId="2" borderId="0" xfId="0" applyFont="1" applyFill="1" applyBorder="1" applyAlignment="1" applyProtection="1">
      <alignment horizontal="left" vertical="top" wrapText="1" indent="1"/>
    </xf>
    <xf numFmtId="0" fontId="20" fillId="2" borderId="0" xfId="0" applyFont="1" applyFill="1" applyBorder="1" applyAlignment="1" applyProtection="1">
      <alignment horizontal="left" vertical="top" wrapText="1" indent="2"/>
    </xf>
    <xf numFmtId="0" fontId="17" fillId="0" borderId="2" xfId="0" applyFont="1" applyBorder="1"/>
    <xf numFmtId="0" fontId="17" fillId="0" borderId="0" xfId="0" applyFont="1"/>
    <xf numFmtId="0" fontId="3" fillId="5" borderId="2" xfId="0" applyFont="1" applyFill="1" applyBorder="1" applyAlignment="1" applyProtection="1">
      <alignment horizontal="left" vertical="top" wrapText="1"/>
    </xf>
    <xf numFmtId="0" fontId="17" fillId="5" borderId="2" xfId="0" applyFont="1" applyFill="1" applyBorder="1" applyAlignment="1" applyProtection="1">
      <alignment vertical="top"/>
    </xf>
    <xf numFmtId="0" fontId="0" fillId="0" borderId="2" xfId="0" applyBorder="1" applyAlignment="1" applyProtection="1">
      <alignment horizontal="left" vertical="top"/>
    </xf>
    <xf numFmtId="165" fontId="17" fillId="5" borderId="2" xfId="0" applyNumberFormat="1" applyFont="1" applyFill="1" applyBorder="1" applyAlignment="1" applyProtection="1">
      <alignment horizontal="left" vertical="top" wrapText="1"/>
    </xf>
    <xf numFmtId="164" fontId="17" fillId="5" borderId="7" xfId="0" applyNumberFormat="1" applyFont="1" applyFill="1" applyBorder="1" applyAlignment="1" applyProtection="1">
      <alignment horizontal="left" vertical="top" wrapText="1"/>
    </xf>
    <xf numFmtId="164" fontId="17" fillId="5" borderId="2" xfId="0" applyNumberFormat="1" applyFont="1" applyFill="1" applyBorder="1" applyAlignment="1" applyProtection="1">
      <alignment horizontal="left" vertical="top" wrapText="1"/>
    </xf>
    <xf numFmtId="0" fontId="17" fillId="5" borderId="2" xfId="0" applyFont="1" applyFill="1" applyBorder="1" applyAlignment="1" applyProtection="1">
      <alignment horizontal="left" vertical="top" wrapText="1"/>
    </xf>
    <xf numFmtId="0" fontId="0" fillId="5" borderId="0" xfId="0" applyFont="1" applyFill="1" applyAlignment="1" applyProtection="1">
      <alignment vertical="top" wrapText="1"/>
    </xf>
    <xf numFmtId="165" fontId="17" fillId="4" borderId="2" xfId="0" applyNumberFormat="1" applyFont="1" applyFill="1" applyBorder="1" applyAlignment="1" applyProtection="1">
      <alignment horizontal="left" vertical="top" wrapText="1"/>
    </xf>
    <xf numFmtId="164" fontId="17" fillId="4" borderId="2" xfId="0" applyNumberFormat="1" applyFont="1" applyFill="1" applyBorder="1" applyAlignment="1" applyProtection="1">
      <alignment horizontal="left" vertical="top" wrapText="1"/>
    </xf>
    <xf numFmtId="0" fontId="17" fillId="4" borderId="2" xfId="0" applyFont="1" applyFill="1" applyBorder="1" applyAlignment="1" applyProtection="1">
      <alignment horizontal="left" vertical="top" wrapText="1"/>
    </xf>
    <xf numFmtId="165" fontId="17" fillId="2" borderId="2" xfId="0" applyNumberFormat="1" applyFont="1" applyFill="1" applyBorder="1" applyAlignment="1" applyProtection="1">
      <alignment horizontal="left" vertical="top" wrapText="1"/>
    </xf>
    <xf numFmtId="164" fontId="17" fillId="2" borderId="2" xfId="0" applyNumberFormat="1" applyFont="1" applyFill="1" applyBorder="1" applyAlignment="1" applyProtection="1">
      <alignment horizontal="left" vertical="top" wrapText="1"/>
    </xf>
    <xf numFmtId="0" fontId="17" fillId="2" borderId="2" xfId="0" applyFont="1" applyFill="1" applyBorder="1" applyAlignment="1" applyProtection="1">
      <alignment horizontal="left" vertical="top" wrapText="1"/>
    </xf>
    <xf numFmtId="1" fontId="0" fillId="0" borderId="0" xfId="0" applyNumberFormat="1"/>
    <xf numFmtId="0" fontId="0" fillId="6" borderId="0" xfId="0" applyFill="1"/>
    <xf numFmtId="0" fontId="4" fillId="2" borderId="0" xfId="0" applyFont="1" applyFill="1" applyBorder="1" applyAlignment="1" applyProtection="1">
      <alignment horizontal="left" vertical="top" wrapText="1"/>
    </xf>
    <xf numFmtId="0" fontId="15" fillId="2" borderId="14" xfId="0" applyFont="1" applyFill="1" applyBorder="1" applyAlignment="1" applyProtection="1">
      <alignment horizontal="right" vertical="top" wrapText="1"/>
    </xf>
    <xf numFmtId="0" fontId="8" fillId="2" borderId="0" xfId="0" applyFont="1" applyFill="1" applyBorder="1" applyAlignment="1" applyProtection="1">
      <alignment horizontal="left" vertical="center" wrapText="1"/>
    </xf>
    <xf numFmtId="0" fontId="8" fillId="2" borderId="0" xfId="0" applyFont="1" applyFill="1" applyBorder="1" applyAlignment="1" applyProtection="1">
      <alignment horizontal="left" vertical="top" wrapText="1" indent="1"/>
    </xf>
    <xf numFmtId="0" fontId="4" fillId="0" borderId="0"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xf>
    <xf numFmtId="0" fontId="0" fillId="0" borderId="16" xfId="0" applyFont="1" applyBorder="1" applyAlignment="1" applyProtection="1">
      <alignment vertical="top" wrapText="1"/>
    </xf>
    <xf numFmtId="0" fontId="0" fillId="2" borderId="16" xfId="0" applyFont="1" applyFill="1" applyBorder="1" applyAlignment="1" applyProtection="1">
      <alignment vertical="top" wrapText="1"/>
    </xf>
    <xf numFmtId="0" fontId="20" fillId="2" borderId="0" xfId="0" applyFont="1" applyFill="1" applyBorder="1" applyAlignment="1" applyProtection="1">
      <alignment horizontal="left" vertical="center" wrapText="1"/>
    </xf>
    <xf numFmtId="166" fontId="0" fillId="6" borderId="0" xfId="0" applyNumberFormat="1" applyFill="1"/>
    <xf numFmtId="166" fontId="0" fillId="0" borderId="0" xfId="0" applyNumberFormat="1" applyAlignment="1">
      <alignment horizontal="center"/>
    </xf>
    <xf numFmtId="166" fontId="0" fillId="0" borderId="0" xfId="0" applyNumberFormat="1"/>
    <xf numFmtId="166" fontId="0" fillId="6" borderId="0" xfId="0" applyNumberFormat="1" applyFill="1" applyAlignment="1"/>
    <xf numFmtId="21" fontId="0" fillId="6" borderId="0" xfId="0" applyNumberFormat="1" applyFill="1"/>
    <xf numFmtId="21" fontId="0" fillId="0" borderId="0" xfId="0" applyNumberFormat="1" applyAlignment="1">
      <alignment horizontal="center"/>
    </xf>
    <xf numFmtId="21" fontId="0" fillId="0" borderId="0" xfId="0" applyNumberFormat="1"/>
    <xf numFmtId="21" fontId="0" fillId="6" borderId="0" xfId="0" applyNumberFormat="1" applyFill="1" applyAlignment="1"/>
    <xf numFmtId="167" fontId="0" fillId="0" borderId="0" xfId="0" applyNumberFormat="1"/>
    <xf numFmtId="168" fontId="0" fillId="0" borderId="0" xfId="0" applyNumberFormat="1"/>
    <xf numFmtId="169" fontId="0" fillId="0" borderId="0" xfId="0" applyNumberFormat="1" applyAlignment="1">
      <alignment horizontal="center"/>
    </xf>
    <xf numFmtId="170" fontId="0" fillId="0" borderId="0" xfId="0" applyNumberFormat="1" applyAlignment="1">
      <alignment horizontal="center"/>
    </xf>
    <xf numFmtId="169" fontId="0" fillId="0" borderId="0" xfId="0" applyNumberFormat="1"/>
    <xf numFmtId="0" fontId="8" fillId="2" borderId="0" xfId="0" applyFont="1" applyFill="1" applyBorder="1" applyAlignment="1" applyProtection="1">
      <alignment horizontal="left" vertical="center" wrapText="1"/>
    </xf>
    <xf numFmtId="0" fontId="17" fillId="5" borderId="7" xfId="0" applyNumberFormat="1" applyFont="1" applyFill="1" applyBorder="1" applyAlignment="1" applyProtection="1">
      <alignment horizontal="left" vertical="top" wrapText="1"/>
    </xf>
    <xf numFmtId="0" fontId="17" fillId="5" borderId="2" xfId="0" applyNumberFormat="1" applyFont="1" applyFill="1" applyBorder="1" applyAlignment="1" applyProtection="1">
      <alignment horizontal="left" vertical="top" wrapText="1"/>
    </xf>
    <xf numFmtId="0" fontId="17" fillId="5" borderId="2" xfId="2" applyNumberFormat="1" applyFont="1" applyFill="1" applyBorder="1" applyAlignment="1" applyProtection="1">
      <alignment horizontal="left" vertical="top" wrapText="1"/>
    </xf>
    <xf numFmtId="0" fontId="17" fillId="4" borderId="2" xfId="0" applyNumberFormat="1" applyFont="1" applyFill="1" applyBorder="1" applyAlignment="1" applyProtection="1">
      <alignment horizontal="left" vertical="top" wrapText="1"/>
    </xf>
    <xf numFmtId="0" fontId="17" fillId="2" borderId="2" xfId="0" applyNumberFormat="1" applyFont="1" applyFill="1" applyBorder="1" applyAlignment="1" applyProtection="1">
      <alignment horizontal="left" vertical="top" wrapText="1"/>
    </xf>
    <xf numFmtId="0" fontId="17" fillId="2" borderId="7" xfId="0" applyNumberFormat="1" applyFont="1" applyFill="1" applyBorder="1" applyAlignment="1" applyProtection="1">
      <alignment horizontal="left" vertical="top" wrapText="1"/>
      <protection locked="0"/>
    </xf>
    <xf numFmtId="0" fontId="17" fillId="4" borderId="2" xfId="0" applyNumberFormat="1" applyFont="1" applyFill="1" applyBorder="1" applyAlignment="1" applyProtection="1">
      <alignment horizontal="left" vertical="top" wrapText="1"/>
      <protection locked="0"/>
    </xf>
    <xf numFmtId="0" fontId="17" fillId="2" borderId="2" xfId="0" applyNumberFormat="1" applyFont="1" applyFill="1" applyBorder="1" applyAlignment="1" applyProtection="1">
      <alignment horizontal="left" vertical="top" wrapText="1"/>
      <protection locked="0"/>
    </xf>
    <xf numFmtId="0" fontId="26" fillId="2" borderId="0" xfId="0" applyFont="1" applyFill="1" applyAlignment="1" applyProtection="1">
      <alignment horizontal="right" vertical="top" wrapText="1"/>
    </xf>
    <xf numFmtId="0" fontId="18" fillId="0" borderId="0" xfId="1" applyFill="1" applyBorder="1" applyAlignment="1" applyProtection="1">
      <alignment vertical="top" wrapText="1"/>
    </xf>
    <xf numFmtId="0" fontId="8" fillId="2" borderId="0"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21" fillId="2" borderId="16" xfId="0" applyFont="1" applyFill="1" applyBorder="1" applyAlignment="1" applyProtection="1">
      <alignment horizontal="left" vertical="top" wrapText="1" indent="1"/>
    </xf>
    <xf numFmtId="0" fontId="8" fillId="2" borderId="0" xfId="0" applyFont="1" applyFill="1" applyBorder="1" applyAlignment="1" applyProtection="1">
      <alignment horizontal="left" vertical="top" wrapText="1"/>
    </xf>
    <xf numFmtId="0" fontId="13" fillId="2"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center" wrapText="1"/>
    </xf>
    <xf numFmtId="0" fontId="25" fillId="2" borderId="0" xfId="0" applyFont="1" applyFill="1" applyBorder="1" applyAlignment="1" applyProtection="1">
      <alignment horizontal="left" vertical="top" wrapText="1"/>
    </xf>
    <xf numFmtId="0" fontId="9" fillId="2"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top" wrapText="1" indent="1"/>
    </xf>
    <xf numFmtId="0" fontId="8" fillId="2" borderId="0" xfId="0" applyFont="1" applyFill="1" applyBorder="1" applyAlignment="1" applyProtection="1">
      <alignment horizontal="left" vertical="top" wrapText="1" indent="2"/>
    </xf>
    <xf numFmtId="0" fontId="8" fillId="2" borderId="0" xfId="0" applyFont="1" applyFill="1" applyBorder="1" applyAlignment="1" applyProtection="1">
      <alignment horizontal="left" vertical="top" wrapText="1" indent="1"/>
    </xf>
    <xf numFmtId="0" fontId="11" fillId="2" borderId="0" xfId="0" applyFont="1" applyFill="1" applyBorder="1" applyAlignment="1" applyProtection="1">
      <alignment horizontal="left" vertical="top" wrapText="1"/>
    </xf>
    <xf numFmtId="0" fontId="14" fillId="2"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wrapText="1"/>
    </xf>
    <xf numFmtId="0" fontId="20" fillId="2" borderId="0" xfId="0" applyFont="1" applyFill="1" applyBorder="1" applyAlignment="1" applyProtection="1">
      <alignment horizontal="left" vertical="top" wrapText="1" indent="1"/>
    </xf>
    <xf numFmtId="0" fontId="19" fillId="2" borderId="15" xfId="1" applyFont="1" applyFill="1" applyBorder="1" applyAlignment="1" applyProtection="1">
      <alignment horizontal="left" vertical="top" wrapText="1" indent="2"/>
    </xf>
    <xf numFmtId="0" fontId="20" fillId="2" borderId="15" xfId="0" applyFont="1" applyFill="1" applyBorder="1" applyAlignment="1" applyProtection="1">
      <alignment horizontal="left" vertical="top" wrapText="1" indent="2"/>
    </xf>
    <xf numFmtId="0" fontId="4" fillId="0" borderId="0" xfId="0" applyFont="1" applyFill="1" applyBorder="1" applyAlignment="1" applyProtection="1">
      <alignment horizontal="left" vertical="top" wrapText="1"/>
    </xf>
    <xf numFmtId="0" fontId="9" fillId="2" borderId="0" xfId="0" applyFont="1" applyFill="1" applyBorder="1" applyAlignment="1" applyProtection="1">
      <alignment horizontal="left" vertical="center" wrapText="1" indent="1"/>
    </xf>
    <xf numFmtId="0" fontId="8" fillId="2" borderId="15" xfId="0" applyFont="1" applyFill="1" applyBorder="1" applyAlignment="1" applyProtection="1">
      <alignment horizontal="left" vertical="top" wrapText="1" indent="1"/>
    </xf>
    <xf numFmtId="0" fontId="8" fillId="2" borderId="15" xfId="0" applyFont="1" applyFill="1" applyBorder="1" applyAlignment="1" applyProtection="1">
      <alignment horizontal="left" vertical="top" wrapText="1" indent="2"/>
    </xf>
    <xf numFmtId="0" fontId="10" fillId="3" borderId="10" xfId="0" applyFont="1" applyFill="1" applyBorder="1" applyAlignment="1" applyProtection="1">
      <alignment horizontal="left" vertical="center" wrapText="1" indent="1"/>
    </xf>
    <xf numFmtId="0" fontId="10" fillId="3" borderId="0"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top" wrapText="1"/>
    </xf>
    <xf numFmtId="0" fontId="9" fillId="2" borderId="0" xfId="0" applyFont="1" applyFill="1" applyBorder="1" applyAlignment="1" applyProtection="1">
      <alignment horizontal="left" vertical="top" wrapText="1" indent="1"/>
    </xf>
    <xf numFmtId="0" fontId="17" fillId="5" borderId="7" xfId="0" applyNumberFormat="1" applyFont="1" applyFill="1" applyBorder="1" applyAlignment="1" applyProtection="1">
      <alignment horizontal="left" vertical="top" wrapText="1"/>
    </xf>
    <xf numFmtId="1" fontId="17" fillId="5" borderId="8" xfId="0" applyNumberFormat="1" applyFont="1" applyFill="1" applyBorder="1" applyAlignment="1" applyProtection="1">
      <alignment horizontal="left" vertical="top" wrapText="1"/>
    </xf>
    <xf numFmtId="0" fontId="17" fillId="2" borderId="7" xfId="0" applyFont="1" applyFill="1" applyBorder="1" applyAlignment="1" applyProtection="1">
      <alignment horizontal="left" vertical="top" wrapText="1"/>
    </xf>
    <xf numFmtId="0" fontId="17" fillId="2" borderId="8" xfId="0" applyFont="1" applyFill="1" applyBorder="1" applyAlignment="1" applyProtection="1">
      <alignment horizontal="left" vertical="top" wrapText="1"/>
    </xf>
    <xf numFmtId="0" fontId="15" fillId="2" borderId="10" xfId="0" applyFont="1" applyFill="1" applyBorder="1" applyAlignment="1" applyProtection="1">
      <alignment horizontal="right" vertical="top" wrapText="1"/>
    </xf>
    <xf numFmtId="0" fontId="15" fillId="2" borderId="14" xfId="0" applyFont="1" applyFill="1" applyBorder="1" applyAlignment="1" applyProtection="1">
      <alignment horizontal="right" vertical="top" wrapText="1"/>
    </xf>
    <xf numFmtId="0" fontId="17" fillId="5" borderId="7" xfId="0" applyFont="1" applyFill="1" applyBorder="1" applyAlignment="1" applyProtection="1">
      <alignment horizontal="left" vertical="top" wrapText="1"/>
    </xf>
    <xf numFmtId="0" fontId="17" fillId="5" borderId="8" xfId="0" applyFont="1" applyFill="1" applyBorder="1" applyAlignment="1" applyProtection="1">
      <alignment horizontal="left" vertical="top" wrapText="1"/>
    </xf>
    <xf numFmtId="0" fontId="17" fillId="5" borderId="7" xfId="0" applyFont="1" applyFill="1" applyBorder="1" applyAlignment="1" applyProtection="1">
      <alignment horizontal="left" vertical="top"/>
    </xf>
    <xf numFmtId="0" fontId="17" fillId="5" borderId="8" xfId="0" applyFont="1" applyFill="1" applyBorder="1" applyAlignment="1" applyProtection="1">
      <alignment horizontal="left" vertical="top"/>
    </xf>
    <xf numFmtId="0" fontId="3" fillId="5" borderId="2" xfId="1" applyFont="1" applyFill="1" applyBorder="1" applyAlignment="1" applyProtection="1">
      <alignment horizontal="left" vertical="top" wrapText="1"/>
    </xf>
    <xf numFmtId="0" fontId="17" fillId="2" borderId="7" xfId="0" applyNumberFormat="1" applyFont="1" applyFill="1" applyBorder="1" applyAlignment="1" applyProtection="1">
      <alignment horizontal="left" vertical="top" wrapText="1"/>
      <protection locked="0"/>
    </xf>
    <xf numFmtId="1" fontId="17" fillId="2" borderId="8" xfId="0" applyNumberFormat="1" applyFont="1" applyFill="1" applyBorder="1" applyAlignment="1" applyProtection="1">
      <alignment horizontal="left" vertical="top" wrapText="1"/>
      <protection locked="0"/>
    </xf>
    <xf numFmtId="0" fontId="14" fillId="0" borderId="0" xfId="0" applyFont="1" applyBorder="1" applyAlignment="1" applyProtection="1">
      <alignment horizontal="left" vertical="top" wrapText="1"/>
    </xf>
    <xf numFmtId="0" fontId="27" fillId="2" borderId="0" xfId="0" applyFont="1" applyFill="1" applyBorder="1" applyAlignment="1" applyProtection="1">
      <alignment horizontal="center" vertical="top" wrapText="1"/>
    </xf>
  </cellXfs>
  <cellStyles count="3">
    <cellStyle name="Hyperlink" xfId="1" builtinId="8"/>
    <cellStyle name="Normal" xfId="0" builtinId="0"/>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MDFeedback@gov.ab.ca" TargetMode="External"/><Relationship Id="rId1" Type="http://schemas.openxmlformats.org/officeDocument/2006/relationships/hyperlink" Target="https://open.alberta.ca/publications/p28p5"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68"/>
  <sheetViews>
    <sheetView tabSelected="1" zoomScaleNormal="100" workbookViewId="0">
      <selection activeCell="M27" sqref="M27"/>
    </sheetView>
  </sheetViews>
  <sheetFormatPr defaultColWidth="8.85546875" defaultRowHeight="15" x14ac:dyDescent="0.25"/>
  <cols>
    <col min="1" max="1" width="3.85546875" style="11" bestFit="1" customWidth="1"/>
    <col min="2" max="2" width="14.7109375" style="11" customWidth="1"/>
    <col min="3" max="3" width="43.42578125" style="11" customWidth="1"/>
    <col min="4" max="4" width="4" style="11" customWidth="1"/>
    <col min="5" max="5" width="15.42578125" style="11" customWidth="1"/>
    <col min="6" max="6" width="39" style="11" customWidth="1"/>
    <col min="7" max="7" width="4" style="11" customWidth="1"/>
    <col min="8" max="8" width="15.42578125" style="11" customWidth="1"/>
    <col min="9" max="9" width="40" style="11" bestFit="1" customWidth="1"/>
    <col min="10" max="10" width="2" style="11" customWidth="1"/>
    <col min="11" max="11" width="21.85546875" style="11" customWidth="1"/>
    <col min="12" max="13" width="15.5703125" style="11" bestFit="1" customWidth="1"/>
    <col min="14" max="14" width="20.42578125" style="11" customWidth="1"/>
    <col min="15" max="15" width="21.5703125" style="11" customWidth="1"/>
    <col min="16" max="16" width="19.42578125" style="11" customWidth="1"/>
    <col min="17" max="17" width="41.28515625" style="11" customWidth="1"/>
    <col min="18" max="19" width="38.28515625" style="11" customWidth="1"/>
    <col min="20" max="20" width="41.28515625" style="11" customWidth="1"/>
    <col min="21" max="21" width="23.85546875" style="11" customWidth="1"/>
    <col min="22" max="22" width="3.5703125" style="11" customWidth="1"/>
    <col min="23" max="16384" width="8.85546875" style="11"/>
  </cols>
  <sheetData>
    <row r="1" spans="1:23" s="9" customFormat="1" ht="23.45" customHeight="1" x14ac:dyDescent="0.25">
      <c r="A1" s="117" t="s">
        <v>37</v>
      </c>
      <c r="B1" s="118"/>
      <c r="C1" s="118"/>
      <c r="D1" s="118"/>
      <c r="E1" s="118"/>
      <c r="F1" s="119"/>
      <c r="G1" s="119"/>
      <c r="H1" s="119"/>
      <c r="I1" s="119"/>
      <c r="J1" s="78"/>
      <c r="K1" s="77"/>
      <c r="L1" s="77"/>
      <c r="M1" s="77"/>
      <c r="N1" s="77"/>
      <c r="O1" s="123"/>
      <c r="P1" s="123"/>
      <c r="Q1" s="33"/>
      <c r="R1" s="33"/>
      <c r="S1" s="33"/>
      <c r="T1" s="34"/>
      <c r="U1" s="33"/>
      <c r="V1" s="34"/>
      <c r="W1" s="33"/>
    </row>
    <row r="2" spans="1:23" ht="15.75" customHeight="1" x14ac:dyDescent="0.25">
      <c r="A2" s="124" t="s">
        <v>390</v>
      </c>
      <c r="B2" s="124"/>
      <c r="C2" s="124"/>
      <c r="D2" s="124"/>
      <c r="E2" s="124"/>
      <c r="F2" s="124"/>
      <c r="G2" s="124"/>
      <c r="H2" s="124"/>
      <c r="I2" s="3"/>
      <c r="J2" s="3"/>
      <c r="K2" s="33"/>
      <c r="L2" s="33"/>
      <c r="M2" s="33"/>
      <c r="N2" s="33"/>
      <c r="O2" s="33"/>
      <c r="P2" s="34"/>
      <c r="Q2" s="34"/>
      <c r="R2" s="34"/>
      <c r="S2" s="34"/>
      <c r="T2" s="34"/>
      <c r="U2" s="34"/>
      <c r="V2" s="34"/>
      <c r="W2" s="35"/>
    </row>
    <row r="3" spans="1:23" ht="17.25" customHeight="1" x14ac:dyDescent="0.25">
      <c r="A3" s="127" t="s">
        <v>42</v>
      </c>
      <c r="B3" s="128"/>
      <c r="C3" s="128"/>
      <c r="D3" s="128"/>
      <c r="E3" s="128"/>
      <c r="F3" s="128"/>
      <c r="G3" s="128"/>
      <c r="H3" s="128"/>
      <c r="I3" s="128"/>
      <c r="J3" s="128"/>
      <c r="K3" s="33"/>
      <c r="L3" s="33"/>
      <c r="M3" s="33"/>
      <c r="N3" s="33"/>
      <c r="O3" s="33"/>
      <c r="P3" s="34"/>
      <c r="Q3" s="34"/>
      <c r="R3" s="34"/>
      <c r="S3" s="34"/>
      <c r="T3" s="34"/>
      <c r="U3" s="34"/>
      <c r="V3" s="34"/>
      <c r="W3" s="35"/>
    </row>
    <row r="4" spans="1:23" ht="29.25" customHeight="1" x14ac:dyDescent="0.25">
      <c r="A4" s="125" t="s">
        <v>372</v>
      </c>
      <c r="B4" s="125"/>
      <c r="C4" s="125"/>
      <c r="D4" s="125"/>
      <c r="E4" s="125"/>
      <c r="F4" s="125"/>
      <c r="G4" s="125"/>
      <c r="H4" s="125"/>
      <c r="I4" s="125"/>
      <c r="J4" s="52"/>
      <c r="K4" s="33"/>
      <c r="L4" s="33"/>
      <c r="M4" s="33"/>
      <c r="N4" s="33"/>
      <c r="O4" s="33"/>
      <c r="P4" s="34"/>
      <c r="Q4" s="34"/>
      <c r="R4" s="34"/>
      <c r="S4" s="34"/>
      <c r="T4" s="34"/>
      <c r="U4" s="34"/>
      <c r="V4" s="34"/>
      <c r="W4" s="35"/>
    </row>
    <row r="5" spans="1:23" ht="15" customHeight="1" x14ac:dyDescent="0.25">
      <c r="A5" s="114" t="s">
        <v>38</v>
      </c>
      <c r="B5" s="114"/>
      <c r="C5" s="114"/>
      <c r="D5" s="114"/>
      <c r="E5" s="114"/>
      <c r="F5" s="114"/>
      <c r="G5" s="114"/>
      <c r="H5" s="114"/>
      <c r="I5" s="76"/>
      <c r="J5" s="3"/>
      <c r="K5" s="33"/>
      <c r="L5" s="33"/>
      <c r="M5" s="33"/>
      <c r="N5" s="33"/>
      <c r="O5" s="34"/>
      <c r="P5" s="34"/>
      <c r="Q5" s="34"/>
      <c r="R5" s="34"/>
      <c r="S5" s="34"/>
      <c r="T5" s="34"/>
      <c r="U5" s="34"/>
      <c r="V5" s="34"/>
      <c r="W5" s="35"/>
    </row>
    <row r="6" spans="1:23" ht="12.75" customHeight="1" x14ac:dyDescent="0.25">
      <c r="A6" s="115" t="s">
        <v>373</v>
      </c>
      <c r="B6" s="115"/>
      <c r="C6" s="115"/>
      <c r="D6" s="115"/>
      <c r="E6" s="115"/>
      <c r="F6" s="115"/>
      <c r="G6" s="115"/>
      <c r="H6" s="115"/>
      <c r="I6" s="115"/>
      <c r="J6" s="3"/>
      <c r="K6" s="33"/>
      <c r="L6" s="33"/>
      <c r="M6" s="33"/>
      <c r="N6" s="33"/>
      <c r="O6" s="34"/>
      <c r="P6" s="34"/>
      <c r="Q6" s="34"/>
      <c r="R6" s="34"/>
      <c r="S6" s="34"/>
      <c r="T6" s="34"/>
      <c r="U6" s="34"/>
      <c r="V6" s="34"/>
      <c r="W6" s="35"/>
    </row>
    <row r="7" spans="1:23" ht="7.5" customHeight="1" x14ac:dyDescent="0.25">
      <c r="A7" s="126"/>
      <c r="B7" s="126"/>
      <c r="C7" s="126"/>
      <c r="D7" s="126"/>
      <c r="E7" s="126"/>
      <c r="F7" s="126"/>
      <c r="G7" s="126"/>
      <c r="H7" s="126"/>
      <c r="I7" s="126"/>
      <c r="J7" s="3"/>
      <c r="K7" s="33"/>
      <c r="L7" s="33"/>
      <c r="M7" s="33"/>
      <c r="N7" s="33"/>
      <c r="O7" s="34"/>
      <c r="P7" s="34"/>
      <c r="Q7" s="34"/>
      <c r="R7" s="34"/>
      <c r="S7" s="34"/>
      <c r="T7" s="34"/>
      <c r="U7" s="34"/>
      <c r="V7" s="34"/>
      <c r="W7" s="35"/>
    </row>
    <row r="8" spans="1:23" ht="15" customHeight="1" x14ac:dyDescent="0.25">
      <c r="A8" s="114" t="s">
        <v>39</v>
      </c>
      <c r="B8" s="114"/>
      <c r="C8" s="114"/>
      <c r="D8" s="114"/>
      <c r="E8" s="114"/>
      <c r="F8" s="114"/>
      <c r="G8" s="114"/>
      <c r="H8" s="114"/>
      <c r="I8" s="53"/>
      <c r="J8" s="3"/>
      <c r="K8" s="33"/>
      <c r="L8" s="33"/>
      <c r="M8" s="33"/>
      <c r="N8" s="33"/>
      <c r="O8" s="34"/>
      <c r="P8" s="34"/>
      <c r="Q8" s="34"/>
      <c r="R8" s="34"/>
      <c r="S8" s="34"/>
      <c r="T8" s="34"/>
      <c r="U8" s="34"/>
      <c r="V8" s="34"/>
      <c r="W8" s="35"/>
    </row>
    <row r="9" spans="1:23" ht="12.75" customHeight="1" x14ac:dyDescent="0.25">
      <c r="A9" s="116" t="s">
        <v>225</v>
      </c>
      <c r="B9" s="116"/>
      <c r="C9" s="116"/>
      <c r="D9" s="116"/>
      <c r="E9" s="116"/>
      <c r="F9" s="116"/>
      <c r="G9" s="116"/>
      <c r="H9" s="116"/>
      <c r="I9" s="116"/>
      <c r="J9" s="3"/>
      <c r="K9" s="33"/>
      <c r="L9" s="33"/>
      <c r="M9" s="33"/>
      <c r="N9" s="33"/>
      <c r="O9" s="34"/>
      <c r="P9" s="34"/>
      <c r="Q9" s="34"/>
      <c r="R9" s="34"/>
      <c r="S9" s="34"/>
      <c r="T9" s="34"/>
      <c r="U9" s="34"/>
      <c r="V9" s="34"/>
      <c r="W9" s="35"/>
    </row>
    <row r="10" spans="1:23" ht="12.75" customHeight="1" x14ac:dyDescent="0.25">
      <c r="A10" s="116" t="s">
        <v>226</v>
      </c>
      <c r="B10" s="120"/>
      <c r="C10" s="120"/>
      <c r="D10" s="120"/>
      <c r="E10" s="120"/>
      <c r="F10" s="120"/>
      <c r="G10" s="120"/>
      <c r="H10" s="120"/>
      <c r="I10" s="120"/>
      <c r="J10" s="3"/>
      <c r="K10" s="33"/>
      <c r="L10" s="33"/>
      <c r="M10" s="33"/>
      <c r="N10" s="33"/>
      <c r="O10" s="34"/>
      <c r="P10" s="34"/>
      <c r="Q10" s="34"/>
      <c r="R10" s="34"/>
      <c r="S10" s="34"/>
      <c r="T10" s="34"/>
      <c r="U10" s="34"/>
      <c r="V10" s="34"/>
      <c r="W10" s="35"/>
    </row>
    <row r="11" spans="1:23" ht="12.75" customHeight="1" x14ac:dyDescent="0.25">
      <c r="A11" s="116" t="s">
        <v>374</v>
      </c>
      <c r="B11" s="120"/>
      <c r="C11" s="120"/>
      <c r="D11" s="120"/>
      <c r="E11" s="120"/>
      <c r="F11" s="120"/>
      <c r="G11" s="120"/>
      <c r="H11" s="120"/>
      <c r="I11" s="120"/>
      <c r="J11" s="3"/>
      <c r="K11" s="33"/>
      <c r="L11" s="33"/>
      <c r="M11" s="33"/>
      <c r="N11" s="33"/>
      <c r="O11" s="34"/>
      <c r="P11" s="34"/>
      <c r="Q11" s="34"/>
      <c r="R11" s="34"/>
      <c r="S11" s="34"/>
      <c r="T11" s="34"/>
      <c r="U11" s="34"/>
      <c r="V11" s="34"/>
      <c r="W11" s="35"/>
    </row>
    <row r="12" spans="1:23" ht="7.5" customHeight="1" x14ac:dyDescent="0.25">
      <c r="A12" s="121"/>
      <c r="B12" s="122"/>
      <c r="C12" s="122"/>
      <c r="D12" s="122"/>
      <c r="E12" s="122"/>
      <c r="F12" s="122"/>
      <c r="G12" s="122"/>
      <c r="H12" s="122"/>
      <c r="I12" s="122"/>
      <c r="J12" s="3"/>
      <c r="K12" s="33"/>
      <c r="L12" s="33"/>
      <c r="M12" s="33"/>
      <c r="N12" s="33"/>
      <c r="O12" s="34"/>
      <c r="P12" s="34"/>
      <c r="Q12" s="34"/>
      <c r="R12" s="34"/>
      <c r="S12" s="34"/>
      <c r="T12" s="34"/>
      <c r="U12" s="34"/>
      <c r="V12" s="34"/>
      <c r="W12" s="35"/>
    </row>
    <row r="13" spans="1:23" ht="15.75" customHeight="1" x14ac:dyDescent="0.25">
      <c r="A13" s="114" t="s">
        <v>40</v>
      </c>
      <c r="B13" s="114"/>
      <c r="C13" s="114"/>
      <c r="D13" s="114"/>
      <c r="E13" s="114"/>
      <c r="F13" s="114"/>
      <c r="G13" s="114"/>
      <c r="H13" s="114"/>
      <c r="I13" s="53"/>
      <c r="J13" s="3"/>
      <c r="K13" s="33"/>
      <c r="L13" s="33"/>
      <c r="M13" s="33"/>
      <c r="N13" s="33"/>
      <c r="O13" s="34"/>
      <c r="P13" s="34"/>
      <c r="Q13" s="34"/>
      <c r="R13" s="34"/>
      <c r="S13" s="34"/>
      <c r="T13" s="34"/>
      <c r="U13" s="34"/>
      <c r="V13" s="34"/>
      <c r="W13" s="35"/>
    </row>
    <row r="14" spans="1:23" x14ac:dyDescent="0.25">
      <c r="A14" s="42" t="s">
        <v>43</v>
      </c>
      <c r="B14" s="109" t="s">
        <v>41</v>
      </c>
      <c r="C14" s="109"/>
      <c r="D14" s="109"/>
      <c r="E14" s="109"/>
      <c r="F14" s="109"/>
      <c r="G14" s="109"/>
      <c r="H14" s="109"/>
      <c r="I14" s="109"/>
      <c r="J14" s="3"/>
      <c r="K14" s="33"/>
      <c r="L14" s="33"/>
      <c r="M14" s="33"/>
      <c r="N14" s="33"/>
      <c r="O14" s="34"/>
      <c r="P14" s="34"/>
      <c r="Q14" s="34"/>
      <c r="R14" s="34"/>
      <c r="S14" s="34"/>
      <c r="T14" s="34"/>
      <c r="U14" s="34"/>
      <c r="V14" s="34"/>
      <c r="W14" s="35"/>
    </row>
    <row r="15" spans="1:23" s="9" customFormat="1" ht="27" customHeight="1" x14ac:dyDescent="0.25">
      <c r="A15" s="42" t="s">
        <v>43</v>
      </c>
      <c r="B15" s="110" t="s">
        <v>83</v>
      </c>
      <c r="C15" s="110"/>
      <c r="D15" s="110"/>
      <c r="E15" s="110"/>
      <c r="F15" s="110"/>
      <c r="G15" s="110"/>
      <c r="H15" s="110"/>
      <c r="I15" s="110"/>
      <c r="J15" s="3"/>
      <c r="K15" s="33"/>
      <c r="L15" s="36"/>
      <c r="M15" s="36"/>
      <c r="N15" s="33"/>
      <c r="O15" s="37"/>
      <c r="P15" s="38"/>
      <c r="Q15" s="38"/>
      <c r="R15" s="38"/>
      <c r="S15" s="38"/>
      <c r="T15" s="38"/>
      <c r="U15" s="38"/>
      <c r="V15" s="38"/>
      <c r="W15" s="33"/>
    </row>
    <row r="16" spans="1:23" ht="27" customHeight="1" x14ac:dyDescent="0.25">
      <c r="A16" s="42" t="s">
        <v>43</v>
      </c>
      <c r="B16" s="109" t="s">
        <v>359</v>
      </c>
      <c r="C16" s="109"/>
      <c r="D16" s="109"/>
      <c r="E16" s="109"/>
      <c r="F16" s="109"/>
      <c r="G16" s="109"/>
      <c r="H16" s="109"/>
      <c r="I16" s="109"/>
      <c r="J16" s="3"/>
      <c r="K16" s="33"/>
      <c r="L16" s="33"/>
      <c r="M16" s="33"/>
      <c r="N16" s="33"/>
      <c r="O16" s="34"/>
      <c r="P16" s="34"/>
      <c r="Q16" s="34"/>
      <c r="R16" s="34"/>
      <c r="S16" s="34"/>
      <c r="T16" s="34"/>
      <c r="U16" s="34"/>
      <c r="V16" s="34"/>
      <c r="W16" s="35"/>
    </row>
    <row r="17" spans="1:23" x14ac:dyDescent="0.25">
      <c r="A17" s="104" t="s">
        <v>43</v>
      </c>
      <c r="B17" s="112" t="s">
        <v>375</v>
      </c>
      <c r="C17" s="112"/>
      <c r="D17" s="112"/>
      <c r="E17" s="112"/>
      <c r="F17" s="112"/>
      <c r="G17" s="112"/>
      <c r="H17" s="112"/>
      <c r="I17" s="112"/>
      <c r="J17" s="3"/>
      <c r="K17" s="33"/>
      <c r="L17" s="33"/>
      <c r="M17" s="33"/>
      <c r="N17" s="33"/>
      <c r="O17" s="34"/>
      <c r="P17" s="34"/>
      <c r="Q17" s="34"/>
      <c r="R17" s="34"/>
      <c r="S17" s="34"/>
      <c r="T17" s="34"/>
      <c r="U17" s="34"/>
      <c r="V17" s="34"/>
      <c r="W17" s="35"/>
    </row>
    <row r="18" spans="1:23" x14ac:dyDescent="0.25">
      <c r="A18" s="42" t="s">
        <v>43</v>
      </c>
      <c r="B18" s="113" t="s">
        <v>360</v>
      </c>
      <c r="C18" s="113"/>
      <c r="D18" s="113"/>
      <c r="E18" s="113"/>
      <c r="F18" s="113"/>
      <c r="G18" s="113"/>
      <c r="H18" s="113"/>
      <c r="I18" s="113"/>
      <c r="J18" s="3"/>
      <c r="K18" s="33"/>
      <c r="L18" s="33"/>
      <c r="M18" s="33"/>
      <c r="N18" s="33"/>
      <c r="O18" s="34"/>
      <c r="P18" s="34"/>
      <c r="Q18" s="34"/>
      <c r="R18" s="34"/>
      <c r="S18" s="34"/>
      <c r="T18" s="34"/>
      <c r="U18" s="34"/>
      <c r="V18" s="34"/>
      <c r="W18" s="35"/>
    </row>
    <row r="19" spans="1:23" x14ac:dyDescent="0.25">
      <c r="A19" s="42" t="s">
        <v>43</v>
      </c>
      <c r="B19" s="109" t="s">
        <v>44</v>
      </c>
      <c r="C19" s="109"/>
      <c r="D19" s="109"/>
      <c r="E19" s="109"/>
      <c r="F19" s="109"/>
      <c r="G19" s="109"/>
      <c r="H19" s="109"/>
      <c r="I19" s="109"/>
      <c r="J19" s="3"/>
      <c r="K19" s="33"/>
      <c r="L19" s="33"/>
      <c r="M19" s="33"/>
      <c r="N19" s="33"/>
      <c r="O19" s="34"/>
      <c r="P19" s="34"/>
      <c r="Q19" s="34"/>
      <c r="R19" s="34"/>
      <c r="S19" s="34"/>
      <c r="T19" s="34"/>
      <c r="U19" s="34"/>
      <c r="V19" s="34"/>
      <c r="W19" s="35"/>
    </row>
    <row r="20" spans="1:23" ht="16.5" customHeight="1" x14ac:dyDescent="0.25">
      <c r="A20" s="42" t="s">
        <v>43</v>
      </c>
      <c r="B20" s="113" t="s">
        <v>376</v>
      </c>
      <c r="C20" s="113"/>
      <c r="D20" s="113"/>
      <c r="E20" s="113"/>
      <c r="F20" s="113"/>
      <c r="G20" s="113"/>
      <c r="H20" s="113"/>
      <c r="I20" s="113"/>
      <c r="J20" s="3"/>
      <c r="K20" s="33"/>
      <c r="L20" s="33"/>
      <c r="M20" s="33"/>
      <c r="N20" s="33"/>
      <c r="O20" s="34"/>
      <c r="P20" s="34"/>
      <c r="Q20" s="34"/>
      <c r="R20" s="34"/>
      <c r="S20" s="34"/>
      <c r="T20" s="34"/>
      <c r="U20" s="34"/>
      <c r="V20" s="34"/>
      <c r="W20" s="35"/>
    </row>
    <row r="21" spans="1:23" x14ac:dyDescent="0.25">
      <c r="A21" s="42" t="s">
        <v>43</v>
      </c>
      <c r="B21" s="109" t="s">
        <v>395</v>
      </c>
      <c r="C21" s="109"/>
      <c r="D21" s="109"/>
      <c r="E21" s="109"/>
      <c r="F21" s="109"/>
      <c r="G21" s="109"/>
      <c r="H21" s="109"/>
      <c r="I21" s="109"/>
      <c r="J21" s="3"/>
      <c r="K21" s="33"/>
      <c r="L21" s="105"/>
      <c r="M21" s="33"/>
      <c r="N21" s="33"/>
      <c r="O21" s="34"/>
      <c r="P21" s="34"/>
      <c r="Q21" s="34"/>
      <c r="R21" s="34"/>
      <c r="S21" s="34"/>
      <c r="T21" s="34"/>
      <c r="U21" s="34"/>
      <c r="V21" s="34"/>
      <c r="W21" s="35"/>
    </row>
    <row r="22" spans="1:23" x14ac:dyDescent="0.25">
      <c r="A22" s="23"/>
      <c r="B22" s="109" t="s">
        <v>396</v>
      </c>
      <c r="C22" s="109"/>
      <c r="D22" s="109"/>
      <c r="E22" s="109"/>
      <c r="F22" s="109"/>
      <c r="G22" s="109"/>
      <c r="H22" s="109"/>
      <c r="I22" s="109"/>
      <c r="J22" s="54"/>
      <c r="K22" s="33"/>
      <c r="L22" s="33"/>
      <c r="M22" s="33"/>
      <c r="N22" s="33"/>
      <c r="O22" s="34"/>
      <c r="P22" s="34"/>
      <c r="Q22" s="34"/>
      <c r="R22" s="34"/>
      <c r="S22" s="34"/>
      <c r="T22" s="34"/>
      <c r="U22" s="34"/>
      <c r="V22" s="34"/>
      <c r="W22" s="35"/>
    </row>
    <row r="23" spans="1:23" s="41" customFormat="1" ht="14.25" customHeight="1" x14ac:dyDescent="0.25">
      <c r="A23" s="39"/>
      <c r="B23" s="111" t="s">
        <v>389</v>
      </c>
      <c r="C23" s="111"/>
      <c r="D23" s="111"/>
      <c r="E23" s="111"/>
      <c r="F23" s="111"/>
      <c r="G23" s="111"/>
      <c r="H23" s="111"/>
      <c r="I23" s="111"/>
      <c r="J23" s="39"/>
      <c r="K23" s="40"/>
      <c r="L23" s="40"/>
      <c r="M23" s="40"/>
      <c r="N23" s="40"/>
      <c r="O23" s="40"/>
      <c r="P23" s="40"/>
      <c r="Q23" s="40"/>
      <c r="R23" s="40"/>
      <c r="S23" s="40"/>
      <c r="T23" s="40"/>
      <c r="U23" s="40"/>
      <c r="V23" s="40"/>
      <c r="W23" s="40"/>
    </row>
    <row r="24" spans="1:23" ht="9.75" customHeight="1" x14ac:dyDescent="0.25">
      <c r="A24" s="52"/>
      <c r="B24" s="52"/>
      <c r="C24" s="52"/>
      <c r="D24" s="52"/>
      <c r="E24" s="52"/>
      <c r="F24" s="52"/>
      <c r="G24" s="52"/>
      <c r="H24" s="52"/>
      <c r="I24" s="52"/>
      <c r="J24" s="52"/>
    </row>
    <row r="25" spans="1:23" x14ac:dyDescent="0.25">
      <c r="A25" s="108" t="s">
        <v>230</v>
      </c>
      <c r="B25" s="108"/>
      <c r="C25" s="108"/>
      <c r="D25" s="108"/>
      <c r="E25" s="108"/>
      <c r="F25" s="108"/>
      <c r="G25" s="108"/>
      <c r="H25" s="108"/>
      <c r="I25" s="79"/>
      <c r="J25" s="80"/>
    </row>
    <row r="26" spans="1:23" s="41" customFormat="1" ht="14.25" customHeight="1" x14ac:dyDescent="0.25">
      <c r="A26" s="39"/>
      <c r="B26" s="81" t="s">
        <v>231</v>
      </c>
      <c r="C26" s="81" t="s">
        <v>232</v>
      </c>
      <c r="D26" s="75"/>
      <c r="E26" s="81" t="s">
        <v>231</v>
      </c>
      <c r="F26" s="81" t="s">
        <v>232</v>
      </c>
      <c r="G26" s="75"/>
      <c r="H26" s="81" t="s">
        <v>231</v>
      </c>
      <c r="I26" s="81" t="s">
        <v>232</v>
      </c>
      <c r="J26" s="39"/>
      <c r="K26" s="40"/>
      <c r="L26" s="40"/>
      <c r="M26" s="40"/>
      <c r="N26" s="40"/>
      <c r="O26" s="40"/>
      <c r="P26" s="40"/>
      <c r="Q26" s="40"/>
      <c r="R26" s="40"/>
      <c r="S26" s="40"/>
      <c r="T26" s="40"/>
      <c r="U26" s="40"/>
      <c r="V26" s="40"/>
      <c r="W26" s="40"/>
    </row>
    <row r="27" spans="1:23" s="41" customFormat="1" ht="14.25" customHeight="1" x14ac:dyDescent="0.25">
      <c r="A27" s="39"/>
      <c r="B27" s="75" t="s">
        <v>75</v>
      </c>
      <c r="C27" s="75" t="s">
        <v>233</v>
      </c>
      <c r="D27" s="75"/>
      <c r="E27" s="107" t="s">
        <v>27</v>
      </c>
      <c r="F27" s="107" t="s">
        <v>243</v>
      </c>
      <c r="G27" s="75"/>
      <c r="H27" s="75" t="s">
        <v>218</v>
      </c>
      <c r="I27" s="75" t="s">
        <v>238</v>
      </c>
      <c r="J27" s="39"/>
      <c r="K27" s="40"/>
      <c r="L27" s="40"/>
      <c r="M27" s="40"/>
      <c r="N27" s="40"/>
      <c r="O27" s="40"/>
      <c r="P27" s="40"/>
      <c r="Q27" s="40"/>
      <c r="R27" s="40"/>
      <c r="S27" s="40"/>
      <c r="T27" s="40"/>
      <c r="U27" s="40"/>
      <c r="V27" s="40"/>
      <c r="W27" s="40"/>
    </row>
    <row r="28" spans="1:23" s="41" customFormat="1" ht="14.25" customHeight="1" x14ac:dyDescent="0.25">
      <c r="A28" s="39"/>
      <c r="B28" s="75" t="s">
        <v>187</v>
      </c>
      <c r="C28" s="75" t="s">
        <v>236</v>
      </c>
      <c r="D28" s="75"/>
      <c r="E28" s="107" t="s">
        <v>135</v>
      </c>
      <c r="F28" s="107" t="s">
        <v>246</v>
      </c>
      <c r="G28" s="75"/>
      <c r="H28" s="75" t="s">
        <v>147</v>
      </c>
      <c r="I28" s="75" t="s">
        <v>241</v>
      </c>
      <c r="J28" s="39"/>
      <c r="K28" s="40"/>
      <c r="L28" s="40"/>
      <c r="M28" s="40"/>
      <c r="N28" s="40"/>
      <c r="O28" s="40"/>
      <c r="P28" s="40"/>
      <c r="Q28" s="40"/>
      <c r="R28" s="40"/>
      <c r="S28" s="40"/>
      <c r="T28" s="40"/>
      <c r="U28" s="40"/>
      <c r="V28" s="40"/>
      <c r="W28" s="40"/>
    </row>
    <row r="29" spans="1:23" s="41" customFormat="1" ht="14.25" customHeight="1" x14ac:dyDescent="0.25">
      <c r="A29" s="39"/>
      <c r="B29" s="75" t="s">
        <v>188</v>
      </c>
      <c r="C29" s="75" t="s">
        <v>239</v>
      </c>
      <c r="D29" s="75"/>
      <c r="E29" s="107" t="s">
        <v>136</v>
      </c>
      <c r="F29" s="107" t="s">
        <v>252</v>
      </c>
      <c r="G29" s="75"/>
      <c r="H29" s="106" t="s">
        <v>387</v>
      </c>
      <c r="I29" s="106" t="s">
        <v>388</v>
      </c>
      <c r="J29" s="39"/>
      <c r="K29" s="40"/>
      <c r="L29" s="40"/>
      <c r="M29" s="40"/>
      <c r="N29" s="40"/>
      <c r="O29" s="40"/>
      <c r="P29" s="40"/>
      <c r="Q29" s="40"/>
      <c r="R29" s="40"/>
      <c r="S29" s="40"/>
      <c r="T29" s="40"/>
      <c r="U29" s="40"/>
      <c r="V29" s="40"/>
      <c r="W29" s="40"/>
    </row>
    <row r="30" spans="1:23" s="41" customFormat="1" ht="14.25" customHeight="1" x14ac:dyDescent="0.25">
      <c r="A30" s="39"/>
      <c r="B30" s="75" t="s">
        <v>362</v>
      </c>
      <c r="C30" s="75" t="s">
        <v>242</v>
      </c>
      <c r="D30" s="75"/>
      <c r="E30" s="107" t="s">
        <v>137</v>
      </c>
      <c r="F30" s="107" t="s">
        <v>249</v>
      </c>
      <c r="G30" s="75"/>
      <c r="H30" s="106" t="s">
        <v>349</v>
      </c>
      <c r="I30" s="106" t="s">
        <v>353</v>
      </c>
      <c r="J30" s="39"/>
      <c r="K30" s="40"/>
      <c r="L30" s="40"/>
      <c r="M30" s="40"/>
      <c r="N30" s="40"/>
      <c r="O30" s="40"/>
      <c r="P30" s="40"/>
      <c r="Q30" s="40"/>
      <c r="R30" s="40"/>
      <c r="S30" s="40"/>
      <c r="T30" s="40"/>
      <c r="U30" s="40"/>
      <c r="V30" s="40"/>
      <c r="W30" s="40"/>
    </row>
    <row r="31" spans="1:23" s="41" customFormat="1" ht="14.25" customHeight="1" x14ac:dyDescent="0.25">
      <c r="A31" s="39"/>
      <c r="B31" s="75" t="s">
        <v>363</v>
      </c>
      <c r="C31" s="75" t="s">
        <v>245</v>
      </c>
      <c r="D31" s="75"/>
      <c r="E31" s="107" t="s">
        <v>138</v>
      </c>
      <c r="F31" s="107" t="s">
        <v>255</v>
      </c>
      <c r="G31" s="75"/>
      <c r="H31" s="106" t="s">
        <v>350</v>
      </c>
      <c r="I31" s="106" t="s">
        <v>354</v>
      </c>
      <c r="J31" s="39"/>
      <c r="K31" s="40"/>
      <c r="L31" s="40"/>
      <c r="M31" s="40"/>
      <c r="N31" s="40"/>
      <c r="O31" s="40"/>
      <c r="P31" s="40"/>
      <c r="Q31" s="40"/>
      <c r="R31" s="40"/>
      <c r="S31" s="40"/>
      <c r="T31" s="40"/>
      <c r="U31" s="40"/>
      <c r="V31" s="40"/>
      <c r="W31" s="40"/>
    </row>
    <row r="32" spans="1:23" s="41" customFormat="1" ht="14.25" customHeight="1" x14ac:dyDescent="0.25">
      <c r="A32" s="39"/>
      <c r="B32" s="75" t="s">
        <v>364</v>
      </c>
      <c r="C32" s="75" t="s">
        <v>248</v>
      </c>
      <c r="D32" s="75"/>
      <c r="E32" s="107" t="s">
        <v>204</v>
      </c>
      <c r="F32" s="107" t="s">
        <v>258</v>
      </c>
      <c r="G32" s="75"/>
      <c r="H32" s="106" t="s">
        <v>148</v>
      </c>
      <c r="I32" s="106" t="s">
        <v>244</v>
      </c>
      <c r="J32" s="39"/>
      <c r="K32" s="40"/>
      <c r="L32" s="40"/>
      <c r="M32" s="40"/>
      <c r="N32" s="40"/>
      <c r="O32" s="40"/>
      <c r="P32" s="40"/>
      <c r="Q32" s="40"/>
      <c r="R32" s="40"/>
      <c r="S32" s="40"/>
      <c r="T32" s="40"/>
      <c r="U32" s="40"/>
      <c r="V32" s="40"/>
      <c r="W32" s="40"/>
    </row>
    <row r="33" spans="1:23" s="41" customFormat="1" ht="14.25" customHeight="1" x14ac:dyDescent="0.25">
      <c r="A33" s="39"/>
      <c r="B33" s="75" t="s">
        <v>377</v>
      </c>
      <c r="C33" s="75" t="s">
        <v>251</v>
      </c>
      <c r="D33" s="75"/>
      <c r="E33" s="107" t="s">
        <v>176</v>
      </c>
      <c r="F33" s="107" t="s">
        <v>260</v>
      </c>
      <c r="G33" s="75"/>
      <c r="H33" s="106" t="s">
        <v>149</v>
      </c>
      <c r="I33" s="106" t="s">
        <v>247</v>
      </c>
      <c r="J33" s="39"/>
      <c r="K33" s="40"/>
      <c r="L33" s="40"/>
      <c r="M33" s="40"/>
      <c r="N33" s="40"/>
      <c r="O33" s="40"/>
      <c r="P33" s="40"/>
      <c r="Q33" s="40"/>
      <c r="R33" s="40"/>
      <c r="S33" s="40"/>
      <c r="T33" s="40"/>
      <c r="U33" s="40"/>
      <c r="V33" s="40"/>
      <c r="W33" s="40"/>
    </row>
    <row r="34" spans="1:23" s="41" customFormat="1" ht="14.25" customHeight="1" x14ac:dyDescent="0.25">
      <c r="A34" s="39"/>
      <c r="B34" s="75" t="s">
        <v>365</v>
      </c>
      <c r="C34" s="75" t="s">
        <v>254</v>
      </c>
      <c r="D34" s="75"/>
      <c r="E34" s="107" t="s">
        <v>175</v>
      </c>
      <c r="F34" s="107" t="s">
        <v>263</v>
      </c>
      <c r="G34" s="75"/>
      <c r="H34" s="106" t="s">
        <v>150</v>
      </c>
      <c r="I34" s="106" t="s">
        <v>250</v>
      </c>
      <c r="J34" s="39"/>
      <c r="K34" s="40"/>
      <c r="L34" s="40"/>
      <c r="M34" s="40"/>
      <c r="N34" s="40"/>
      <c r="O34" s="40"/>
      <c r="P34" s="40"/>
      <c r="Q34" s="40"/>
      <c r="R34" s="40"/>
      <c r="S34" s="40"/>
      <c r="T34" s="40"/>
      <c r="U34" s="40"/>
      <c r="V34" s="40"/>
      <c r="W34" s="40"/>
    </row>
    <row r="35" spans="1:23" s="41" customFormat="1" ht="14.25" customHeight="1" x14ac:dyDescent="0.25">
      <c r="A35" s="39"/>
      <c r="B35" s="75" t="s">
        <v>378</v>
      </c>
      <c r="C35" s="75" t="s">
        <v>257</v>
      </c>
      <c r="D35" s="75"/>
      <c r="E35" s="107" t="s">
        <v>160</v>
      </c>
      <c r="F35" s="107" t="s">
        <v>266</v>
      </c>
      <c r="G35" s="75"/>
      <c r="H35" s="106" t="s">
        <v>221</v>
      </c>
      <c r="I35" s="106" t="s">
        <v>253</v>
      </c>
      <c r="J35" s="39"/>
      <c r="K35" s="40"/>
      <c r="L35" s="40"/>
      <c r="M35" s="40"/>
      <c r="N35" s="40"/>
      <c r="O35" s="40"/>
      <c r="P35" s="40"/>
      <c r="Q35" s="40"/>
      <c r="R35" s="40"/>
      <c r="S35" s="40"/>
      <c r="T35" s="40"/>
      <c r="U35" s="40"/>
      <c r="V35" s="40"/>
      <c r="W35" s="40"/>
    </row>
    <row r="36" spans="1:23" s="41" customFormat="1" ht="14.25" customHeight="1" x14ac:dyDescent="0.25">
      <c r="A36" s="39"/>
      <c r="B36" s="75" t="s">
        <v>366</v>
      </c>
      <c r="C36" s="75" t="s">
        <v>259</v>
      </c>
      <c r="D36" s="75"/>
      <c r="E36" s="107" t="s">
        <v>351</v>
      </c>
      <c r="F36" s="107" t="s">
        <v>356</v>
      </c>
      <c r="G36" s="75"/>
      <c r="H36" s="106" t="s">
        <v>220</v>
      </c>
      <c r="I36" s="106" t="s">
        <v>256</v>
      </c>
      <c r="J36" s="39"/>
      <c r="K36" s="40"/>
      <c r="L36" s="40"/>
      <c r="M36" s="40"/>
      <c r="N36" s="40"/>
      <c r="O36" s="40"/>
      <c r="P36" s="40"/>
      <c r="Q36" s="40"/>
      <c r="R36" s="40"/>
      <c r="S36" s="40"/>
      <c r="T36" s="40"/>
      <c r="U36" s="40"/>
      <c r="V36" s="40"/>
      <c r="W36" s="40"/>
    </row>
    <row r="37" spans="1:23" s="41" customFormat="1" ht="14.25" customHeight="1" x14ac:dyDescent="0.25">
      <c r="A37" s="39"/>
      <c r="B37" s="75" t="s">
        <v>122</v>
      </c>
      <c r="C37" s="75" t="s">
        <v>262</v>
      </c>
      <c r="D37" s="75"/>
      <c r="E37" s="107" t="s">
        <v>139</v>
      </c>
      <c r="F37" s="107" t="s">
        <v>269</v>
      </c>
      <c r="G37" s="75"/>
      <c r="H37" s="106" t="s">
        <v>352</v>
      </c>
      <c r="I37" s="106" t="s">
        <v>355</v>
      </c>
      <c r="J37" s="39"/>
      <c r="K37" s="40"/>
      <c r="L37" s="40"/>
      <c r="M37" s="40"/>
      <c r="N37" s="40"/>
      <c r="O37" s="40"/>
      <c r="P37" s="40"/>
      <c r="Q37" s="40"/>
      <c r="R37" s="40"/>
      <c r="S37" s="40"/>
      <c r="T37" s="40"/>
      <c r="U37" s="40"/>
      <c r="V37" s="40"/>
      <c r="W37" s="40"/>
    </row>
    <row r="38" spans="1:23" s="41" customFormat="1" ht="14.25" customHeight="1" x14ac:dyDescent="0.25">
      <c r="A38" s="39"/>
      <c r="B38" s="75" t="s">
        <v>209</v>
      </c>
      <c r="C38" s="75" t="s">
        <v>265</v>
      </c>
      <c r="D38" s="75"/>
      <c r="E38" s="107" t="s">
        <v>140</v>
      </c>
      <c r="F38" s="107" t="s">
        <v>272</v>
      </c>
      <c r="G38" s="75"/>
      <c r="H38" s="106" t="s">
        <v>370</v>
      </c>
      <c r="I38" s="106" t="s">
        <v>379</v>
      </c>
      <c r="J38" s="39"/>
      <c r="K38" s="40"/>
      <c r="L38" s="40"/>
      <c r="M38" s="40"/>
      <c r="N38" s="40"/>
      <c r="O38" s="40"/>
      <c r="P38" s="40"/>
      <c r="Q38" s="40"/>
      <c r="R38" s="40"/>
      <c r="S38" s="40"/>
      <c r="T38" s="40"/>
      <c r="U38" s="40"/>
      <c r="V38" s="40"/>
      <c r="W38" s="40"/>
    </row>
    <row r="39" spans="1:23" s="41" customFormat="1" ht="14.25" customHeight="1" x14ac:dyDescent="0.25">
      <c r="A39" s="39"/>
      <c r="B39" s="75" t="s">
        <v>123</v>
      </c>
      <c r="C39" s="75" t="s">
        <v>268</v>
      </c>
      <c r="D39" s="75"/>
      <c r="E39" s="107" t="s">
        <v>165</v>
      </c>
      <c r="F39" s="107" t="s">
        <v>275</v>
      </c>
      <c r="G39" s="75"/>
      <c r="H39" s="106" t="s">
        <v>172</v>
      </c>
      <c r="I39" s="106" t="s">
        <v>261</v>
      </c>
      <c r="J39" s="39"/>
      <c r="K39" s="40"/>
      <c r="L39" s="40"/>
      <c r="M39" s="40"/>
      <c r="N39" s="40"/>
      <c r="O39" s="40"/>
      <c r="P39" s="40"/>
      <c r="Q39" s="40"/>
      <c r="R39" s="40"/>
      <c r="S39" s="40"/>
      <c r="T39" s="40"/>
      <c r="U39" s="40"/>
      <c r="V39" s="40"/>
      <c r="W39" s="40"/>
    </row>
    <row r="40" spans="1:23" s="41" customFormat="1" ht="14.25" customHeight="1" x14ac:dyDescent="0.25">
      <c r="A40" s="39"/>
      <c r="B40" s="75" t="s">
        <v>182</v>
      </c>
      <c r="C40" s="75" t="s">
        <v>271</v>
      </c>
      <c r="D40" s="75"/>
      <c r="E40" s="107" t="s">
        <v>179</v>
      </c>
      <c r="F40" s="107" t="s">
        <v>278</v>
      </c>
      <c r="G40" s="75"/>
      <c r="H40" s="106" t="s">
        <v>174</v>
      </c>
      <c r="I40" s="106" t="s">
        <v>264</v>
      </c>
      <c r="J40" s="39"/>
      <c r="K40" s="40"/>
      <c r="L40" s="40"/>
      <c r="M40" s="40"/>
      <c r="N40" s="40"/>
      <c r="O40" s="40"/>
      <c r="P40" s="40"/>
      <c r="Q40" s="40"/>
      <c r="R40" s="40"/>
      <c r="S40" s="40"/>
      <c r="T40" s="40"/>
      <c r="U40" s="40"/>
      <c r="V40" s="40"/>
      <c r="W40" s="40"/>
    </row>
    <row r="41" spans="1:23" s="41" customFormat="1" ht="14.25" customHeight="1" x14ac:dyDescent="0.25">
      <c r="A41" s="39"/>
      <c r="B41" s="75" t="s">
        <v>162</v>
      </c>
      <c r="C41" s="75" t="s">
        <v>274</v>
      </c>
      <c r="D41" s="75"/>
      <c r="E41" s="107" t="s">
        <v>181</v>
      </c>
      <c r="F41" s="107" t="s">
        <v>281</v>
      </c>
      <c r="G41" s="75"/>
      <c r="H41" s="106" t="s">
        <v>173</v>
      </c>
      <c r="I41" s="106" t="s">
        <v>267</v>
      </c>
      <c r="J41" s="39"/>
      <c r="K41" s="40"/>
      <c r="L41" s="40"/>
      <c r="M41" s="40"/>
      <c r="N41" s="40"/>
      <c r="O41" s="40"/>
      <c r="P41" s="40"/>
      <c r="Q41" s="40"/>
      <c r="R41" s="40"/>
      <c r="S41" s="40"/>
      <c r="T41" s="40"/>
      <c r="U41" s="40"/>
      <c r="V41" s="40"/>
      <c r="W41" s="40"/>
    </row>
    <row r="42" spans="1:23" s="41" customFormat="1" ht="14.25" customHeight="1" x14ac:dyDescent="0.25">
      <c r="A42" s="39"/>
      <c r="B42" s="75" t="s">
        <v>184</v>
      </c>
      <c r="C42" s="75" t="s">
        <v>277</v>
      </c>
      <c r="D42" s="75"/>
      <c r="E42" s="107" t="s">
        <v>180</v>
      </c>
      <c r="F42" s="107" t="s">
        <v>284</v>
      </c>
      <c r="G42" s="75"/>
      <c r="H42" s="106" t="s">
        <v>151</v>
      </c>
      <c r="I42" s="106" t="s">
        <v>270</v>
      </c>
      <c r="J42" s="39"/>
      <c r="K42" s="40"/>
      <c r="L42" s="40"/>
      <c r="M42" s="40"/>
      <c r="N42" s="40"/>
      <c r="O42" s="40"/>
      <c r="P42" s="40"/>
      <c r="Q42" s="40"/>
      <c r="R42" s="40"/>
      <c r="S42" s="40"/>
      <c r="T42" s="40"/>
      <c r="U42" s="40"/>
      <c r="V42" s="40"/>
      <c r="W42" s="40"/>
    </row>
    <row r="43" spans="1:23" s="41" customFormat="1" ht="14.25" customHeight="1" x14ac:dyDescent="0.25">
      <c r="A43" s="39"/>
      <c r="B43" s="75" t="s">
        <v>124</v>
      </c>
      <c r="C43" s="75" t="s">
        <v>280</v>
      </c>
      <c r="D43" s="75"/>
      <c r="E43" s="107" t="s">
        <v>141</v>
      </c>
      <c r="F43" s="107" t="s">
        <v>287</v>
      </c>
      <c r="G43" s="75"/>
      <c r="H43" s="106" t="s">
        <v>152</v>
      </c>
      <c r="I43" s="106" t="s">
        <v>273</v>
      </c>
      <c r="J43" s="39"/>
      <c r="K43" s="40"/>
      <c r="L43" s="40"/>
      <c r="M43" s="40"/>
      <c r="N43" s="40"/>
      <c r="O43" s="40"/>
      <c r="P43" s="40"/>
      <c r="Q43" s="40"/>
      <c r="R43" s="40"/>
      <c r="S43" s="40"/>
      <c r="T43" s="40"/>
      <c r="U43" s="40"/>
      <c r="V43" s="40"/>
      <c r="W43" s="40"/>
    </row>
    <row r="44" spans="1:23" s="41" customFormat="1" ht="14.25" customHeight="1" x14ac:dyDescent="0.25">
      <c r="A44" s="39"/>
      <c r="B44" s="75" t="s">
        <v>126</v>
      </c>
      <c r="C44" s="75" t="s">
        <v>283</v>
      </c>
      <c r="D44" s="75"/>
      <c r="E44" s="107" t="s">
        <v>142</v>
      </c>
      <c r="F44" s="107" t="s">
        <v>290</v>
      </c>
      <c r="G44" s="75"/>
      <c r="H44" s="106" t="s">
        <v>197</v>
      </c>
      <c r="I44" s="106" t="s">
        <v>282</v>
      </c>
      <c r="J44" s="39"/>
      <c r="K44" s="40"/>
      <c r="L44" s="40"/>
      <c r="M44" s="40"/>
      <c r="N44" s="40"/>
      <c r="O44" s="40"/>
      <c r="P44" s="40"/>
      <c r="Q44" s="40"/>
      <c r="R44" s="40"/>
      <c r="S44" s="40"/>
      <c r="T44" s="40"/>
      <c r="U44" s="40"/>
      <c r="V44" s="40"/>
      <c r="W44" s="40"/>
    </row>
    <row r="45" spans="1:23" s="41" customFormat="1" ht="14.25" customHeight="1" x14ac:dyDescent="0.25">
      <c r="A45" s="39"/>
      <c r="B45" s="75" t="s">
        <v>127</v>
      </c>
      <c r="C45" s="75" t="s">
        <v>286</v>
      </c>
      <c r="D45" s="75"/>
      <c r="E45" s="107" t="s">
        <v>161</v>
      </c>
      <c r="F45" s="107" t="s">
        <v>293</v>
      </c>
      <c r="G45" s="75"/>
      <c r="H45" s="106" t="s">
        <v>210</v>
      </c>
      <c r="I45" s="106" t="s">
        <v>285</v>
      </c>
      <c r="J45" s="39"/>
      <c r="K45" s="40"/>
      <c r="L45" s="40"/>
      <c r="M45" s="40"/>
      <c r="N45" s="40"/>
      <c r="O45" s="40"/>
      <c r="P45" s="40"/>
      <c r="Q45" s="40"/>
      <c r="R45" s="40"/>
      <c r="S45" s="40"/>
      <c r="T45" s="40"/>
      <c r="U45" s="40"/>
      <c r="V45" s="40"/>
      <c r="W45" s="40"/>
    </row>
    <row r="46" spans="1:23" s="41" customFormat="1" ht="14.25" customHeight="1" x14ac:dyDescent="0.25">
      <c r="A46" s="39"/>
      <c r="B46" s="75" t="s">
        <v>128</v>
      </c>
      <c r="C46" s="75" t="s">
        <v>289</v>
      </c>
      <c r="D46" s="75"/>
      <c r="E46" s="107" t="s">
        <v>163</v>
      </c>
      <c r="F46" s="107" t="s">
        <v>296</v>
      </c>
      <c r="G46" s="75"/>
      <c r="H46" s="106" t="s">
        <v>199</v>
      </c>
      <c r="I46" s="106" t="s">
        <v>276</v>
      </c>
      <c r="J46" s="39"/>
      <c r="K46" s="40"/>
      <c r="L46" s="40"/>
      <c r="M46" s="40"/>
      <c r="N46" s="40"/>
      <c r="O46" s="40"/>
      <c r="P46" s="40"/>
      <c r="Q46" s="40"/>
      <c r="R46" s="40"/>
      <c r="S46" s="40"/>
      <c r="T46" s="40"/>
      <c r="U46" s="40"/>
      <c r="V46" s="40"/>
      <c r="W46" s="40"/>
    </row>
    <row r="47" spans="1:23" s="41" customFormat="1" ht="14.25" customHeight="1" x14ac:dyDescent="0.25">
      <c r="A47" s="39"/>
      <c r="B47" s="75" t="s">
        <v>129</v>
      </c>
      <c r="C47" s="75" t="s">
        <v>292</v>
      </c>
      <c r="D47" s="75"/>
      <c r="E47" s="107" t="s">
        <v>223</v>
      </c>
      <c r="F47" s="107" t="s">
        <v>299</v>
      </c>
      <c r="G47" s="75"/>
      <c r="H47" s="106" t="s">
        <v>189</v>
      </c>
      <c r="I47" s="106" t="s">
        <v>279</v>
      </c>
      <c r="J47" s="39"/>
      <c r="K47" s="40"/>
      <c r="L47" s="40"/>
      <c r="M47" s="40"/>
      <c r="N47" s="40"/>
      <c r="O47" s="40"/>
      <c r="P47" s="40"/>
      <c r="Q47" s="40"/>
      <c r="R47" s="40"/>
      <c r="S47" s="40"/>
      <c r="T47" s="40"/>
      <c r="U47" s="40"/>
      <c r="V47" s="40"/>
      <c r="W47" s="40"/>
    </row>
    <row r="48" spans="1:23" s="41" customFormat="1" ht="14.25" customHeight="1" x14ac:dyDescent="0.25">
      <c r="A48" s="39"/>
      <c r="B48" s="75" t="s">
        <v>207</v>
      </c>
      <c r="C48" s="75" t="s">
        <v>298</v>
      </c>
      <c r="D48" s="75"/>
      <c r="E48" s="107" t="s">
        <v>222</v>
      </c>
      <c r="F48" s="107" t="s">
        <v>302</v>
      </c>
      <c r="G48" s="75"/>
      <c r="H48" s="106" t="s">
        <v>153</v>
      </c>
      <c r="I48" s="106" t="s">
        <v>288</v>
      </c>
      <c r="J48" s="39"/>
      <c r="K48" s="40"/>
      <c r="L48" s="40"/>
      <c r="M48" s="40"/>
      <c r="N48" s="40"/>
      <c r="O48" s="40"/>
      <c r="P48" s="40"/>
      <c r="Q48" s="40"/>
      <c r="R48" s="40"/>
      <c r="S48" s="40"/>
      <c r="T48" s="40"/>
      <c r="U48" s="40"/>
      <c r="V48" s="40"/>
      <c r="W48" s="40"/>
    </row>
    <row r="49" spans="1:23" s="41" customFormat="1" ht="14.25" customHeight="1" x14ac:dyDescent="0.25">
      <c r="A49" s="39"/>
      <c r="B49" s="75" t="s">
        <v>186</v>
      </c>
      <c r="C49" s="75" t="s">
        <v>301</v>
      </c>
      <c r="D49" s="75"/>
      <c r="E49" s="107" t="s">
        <v>143</v>
      </c>
      <c r="F49" s="107" t="s">
        <v>305</v>
      </c>
      <c r="G49" s="75"/>
      <c r="H49" s="106" t="s">
        <v>154</v>
      </c>
      <c r="I49" s="106" t="s">
        <v>291</v>
      </c>
      <c r="J49" s="39"/>
      <c r="K49" s="40"/>
      <c r="L49" s="40"/>
      <c r="M49" s="40"/>
      <c r="N49" s="40"/>
      <c r="O49" s="40"/>
      <c r="P49" s="40"/>
      <c r="Q49" s="40"/>
      <c r="R49" s="40"/>
      <c r="S49" s="40"/>
      <c r="T49" s="40"/>
      <c r="U49" s="40"/>
      <c r="V49" s="40"/>
      <c r="W49" s="40"/>
    </row>
    <row r="50" spans="1:23" s="41" customFormat="1" ht="14.25" customHeight="1" x14ac:dyDescent="0.25">
      <c r="A50" s="39"/>
      <c r="B50" s="75" t="s">
        <v>203</v>
      </c>
      <c r="C50" s="75" t="s">
        <v>304</v>
      </c>
      <c r="D50" s="75"/>
      <c r="E50" s="107" t="s">
        <v>183</v>
      </c>
      <c r="F50" s="107" t="s">
        <v>308</v>
      </c>
      <c r="G50" s="75"/>
      <c r="H50" s="106" t="s">
        <v>206</v>
      </c>
      <c r="I50" s="106" t="s">
        <v>294</v>
      </c>
      <c r="J50" s="39"/>
      <c r="K50" s="40"/>
      <c r="L50" s="40"/>
      <c r="M50" s="40"/>
      <c r="N50" s="40"/>
      <c r="O50" s="40"/>
      <c r="P50" s="40"/>
      <c r="Q50" s="40"/>
      <c r="R50" s="40"/>
      <c r="S50" s="40"/>
      <c r="T50" s="40"/>
      <c r="U50" s="40"/>
      <c r="V50" s="40"/>
      <c r="W50" s="40"/>
    </row>
    <row r="51" spans="1:23" s="41" customFormat="1" ht="14.25" customHeight="1" x14ac:dyDescent="0.25">
      <c r="A51" s="39"/>
      <c r="B51" s="75" t="s">
        <v>212</v>
      </c>
      <c r="C51" s="75" t="s">
        <v>295</v>
      </c>
      <c r="D51" s="75"/>
      <c r="E51" s="75" t="s">
        <v>391</v>
      </c>
      <c r="F51" s="75" t="s">
        <v>393</v>
      </c>
      <c r="G51" s="75"/>
      <c r="H51" s="106" t="s">
        <v>170</v>
      </c>
      <c r="I51" s="106" t="s">
        <v>297</v>
      </c>
      <c r="J51" s="39"/>
      <c r="K51" s="40"/>
      <c r="L51" s="40"/>
      <c r="M51" s="40"/>
      <c r="N51" s="40"/>
      <c r="O51" s="40"/>
      <c r="P51" s="40"/>
      <c r="Q51" s="40"/>
      <c r="R51" s="40"/>
      <c r="S51" s="40"/>
      <c r="T51" s="40"/>
      <c r="U51" s="40"/>
      <c r="V51" s="40"/>
      <c r="W51" s="40"/>
    </row>
    <row r="52" spans="1:23" s="41" customFormat="1" ht="14.25" customHeight="1" x14ac:dyDescent="0.25">
      <c r="A52" s="39"/>
      <c r="B52" s="75" t="s">
        <v>208</v>
      </c>
      <c r="C52" s="75" t="s">
        <v>307</v>
      </c>
      <c r="D52" s="75"/>
      <c r="E52" s="107" t="s">
        <v>392</v>
      </c>
      <c r="F52" s="107" t="s">
        <v>394</v>
      </c>
      <c r="G52" s="75"/>
      <c r="H52" s="106" t="s">
        <v>171</v>
      </c>
      <c r="I52" s="106" t="s">
        <v>300</v>
      </c>
      <c r="J52" s="39"/>
      <c r="K52" s="40"/>
      <c r="L52" s="40"/>
      <c r="M52" s="40"/>
      <c r="N52" s="40"/>
      <c r="O52" s="40"/>
      <c r="P52" s="40"/>
      <c r="Q52" s="40"/>
      <c r="R52" s="40"/>
      <c r="S52" s="40"/>
      <c r="T52" s="40"/>
      <c r="U52" s="40"/>
      <c r="V52" s="40"/>
      <c r="W52" s="40"/>
    </row>
    <row r="53" spans="1:23" s="41" customFormat="1" ht="14.25" customHeight="1" x14ac:dyDescent="0.25">
      <c r="A53" s="39"/>
      <c r="B53" s="75" t="s">
        <v>202</v>
      </c>
      <c r="C53" s="75" t="s">
        <v>310</v>
      </c>
      <c r="D53" s="75"/>
      <c r="E53" s="107" t="s">
        <v>185</v>
      </c>
      <c r="F53" s="107" t="s">
        <v>311</v>
      </c>
      <c r="G53" s="75"/>
      <c r="H53" s="106" t="s">
        <v>205</v>
      </c>
      <c r="I53" s="106" t="s">
        <v>303</v>
      </c>
      <c r="J53" s="39"/>
      <c r="K53" s="40"/>
      <c r="L53" s="40"/>
      <c r="M53" s="40"/>
      <c r="N53" s="40"/>
      <c r="O53" s="40"/>
      <c r="P53" s="40"/>
      <c r="Q53" s="40"/>
      <c r="R53" s="40"/>
      <c r="S53" s="40"/>
      <c r="T53" s="40"/>
      <c r="U53" s="40"/>
      <c r="V53" s="40"/>
      <c r="W53" s="40"/>
    </row>
    <row r="54" spans="1:23" s="41" customFormat="1" ht="14.25" customHeight="1" x14ac:dyDescent="0.25">
      <c r="A54" s="39"/>
      <c r="B54" s="75" t="s">
        <v>169</v>
      </c>
      <c r="C54" s="75" t="s">
        <v>313</v>
      </c>
      <c r="D54" s="75"/>
      <c r="E54" s="107" t="s">
        <v>164</v>
      </c>
      <c r="F54" s="107" t="s">
        <v>314</v>
      </c>
      <c r="G54" s="75"/>
      <c r="H54" s="106" t="s">
        <v>195</v>
      </c>
      <c r="I54" s="106" t="s">
        <v>306</v>
      </c>
      <c r="J54" s="39"/>
      <c r="K54" s="40"/>
      <c r="L54" s="40"/>
      <c r="M54" s="40"/>
      <c r="N54" s="40"/>
      <c r="O54" s="40"/>
      <c r="P54" s="40"/>
      <c r="Q54" s="40"/>
      <c r="R54" s="40"/>
      <c r="S54" s="40"/>
      <c r="T54" s="40"/>
      <c r="U54" s="40"/>
      <c r="V54" s="40"/>
      <c r="W54" s="40"/>
    </row>
    <row r="55" spans="1:23" s="41" customFormat="1" ht="14.25" customHeight="1" x14ac:dyDescent="0.25">
      <c r="A55" s="39"/>
      <c r="B55" s="95" t="s">
        <v>168</v>
      </c>
      <c r="C55" s="95" t="s">
        <v>316</v>
      </c>
      <c r="D55" s="95"/>
      <c r="E55" s="107" t="s">
        <v>348</v>
      </c>
      <c r="F55" s="107" t="s">
        <v>357</v>
      </c>
      <c r="G55" s="95"/>
      <c r="H55" s="106" t="s">
        <v>190</v>
      </c>
      <c r="I55" s="106" t="s">
        <v>309</v>
      </c>
      <c r="J55" s="39"/>
      <c r="K55" s="40"/>
      <c r="L55" s="40"/>
      <c r="M55" s="40"/>
      <c r="N55" s="40"/>
      <c r="O55" s="40"/>
      <c r="P55" s="40"/>
      <c r="Q55" s="40"/>
      <c r="R55" s="40"/>
      <c r="S55" s="40"/>
      <c r="T55" s="40"/>
      <c r="U55" s="40"/>
      <c r="V55" s="40"/>
      <c r="W55" s="40"/>
    </row>
    <row r="56" spans="1:23" s="41" customFormat="1" ht="14.25" customHeight="1" x14ac:dyDescent="0.25">
      <c r="A56" s="39"/>
      <c r="B56" s="95" t="s">
        <v>200</v>
      </c>
      <c r="C56" s="95" t="s">
        <v>319</v>
      </c>
      <c r="D56" s="95"/>
      <c r="E56" s="107" t="s">
        <v>347</v>
      </c>
      <c r="F56" s="107" t="s">
        <v>358</v>
      </c>
      <c r="G56" s="95"/>
      <c r="H56" s="106" t="s">
        <v>191</v>
      </c>
      <c r="I56" s="106" t="s">
        <v>312</v>
      </c>
      <c r="J56" s="39"/>
      <c r="K56" s="40"/>
      <c r="L56" s="40"/>
      <c r="M56" s="40"/>
      <c r="N56" s="40"/>
      <c r="O56" s="40"/>
      <c r="P56" s="40"/>
      <c r="Q56" s="40"/>
      <c r="R56" s="40"/>
      <c r="S56" s="40"/>
      <c r="T56" s="40"/>
      <c r="U56" s="40"/>
      <c r="V56" s="40"/>
      <c r="W56" s="40"/>
    </row>
    <row r="57" spans="1:23" s="41" customFormat="1" ht="14.25" customHeight="1" x14ac:dyDescent="0.25">
      <c r="A57" s="39"/>
      <c r="B57" s="75" t="s">
        <v>198</v>
      </c>
      <c r="C57" s="75" t="s">
        <v>322</v>
      </c>
      <c r="D57" s="75"/>
      <c r="E57" s="107" t="s">
        <v>144</v>
      </c>
      <c r="F57" s="107" t="s">
        <v>317</v>
      </c>
      <c r="G57" s="75"/>
      <c r="H57" s="106" t="s">
        <v>155</v>
      </c>
      <c r="I57" s="106" t="s">
        <v>315</v>
      </c>
      <c r="J57" s="39"/>
      <c r="K57" s="40"/>
      <c r="L57" s="40"/>
      <c r="M57" s="40"/>
      <c r="N57" s="40"/>
      <c r="O57" s="40"/>
      <c r="P57" s="40"/>
      <c r="Q57" s="40"/>
      <c r="R57" s="40"/>
      <c r="S57" s="40"/>
      <c r="T57" s="40"/>
      <c r="U57" s="40"/>
      <c r="V57" s="40"/>
      <c r="W57" s="40"/>
    </row>
    <row r="58" spans="1:23" s="41" customFormat="1" ht="14.25" customHeight="1" x14ac:dyDescent="0.25">
      <c r="A58" s="39"/>
      <c r="B58" s="75" t="s">
        <v>214</v>
      </c>
      <c r="C58" s="75" t="s">
        <v>325</v>
      </c>
      <c r="D58" s="75"/>
      <c r="E58" s="107" t="s">
        <v>201</v>
      </c>
      <c r="F58" s="107" t="s">
        <v>320</v>
      </c>
      <c r="G58" s="75"/>
      <c r="H58" s="106" t="s">
        <v>156</v>
      </c>
      <c r="I58" s="106" t="s">
        <v>318</v>
      </c>
      <c r="J58" s="39"/>
      <c r="K58" s="40"/>
      <c r="L58" s="40"/>
      <c r="M58" s="40"/>
      <c r="N58" s="40"/>
      <c r="O58" s="40"/>
      <c r="P58" s="40"/>
      <c r="Q58" s="40"/>
      <c r="R58" s="40"/>
      <c r="S58" s="40"/>
      <c r="T58" s="40"/>
      <c r="U58" s="40"/>
      <c r="V58" s="40"/>
      <c r="W58" s="40"/>
    </row>
    <row r="59" spans="1:23" s="41" customFormat="1" ht="14.25" customHeight="1" x14ac:dyDescent="0.25">
      <c r="A59" s="39"/>
      <c r="B59" s="75" t="s">
        <v>193</v>
      </c>
      <c r="C59" s="75" t="s">
        <v>328</v>
      </c>
      <c r="D59" s="75"/>
      <c r="E59" s="107" t="s">
        <v>145</v>
      </c>
      <c r="F59" s="107" t="s">
        <v>323</v>
      </c>
      <c r="G59" s="75"/>
      <c r="H59" s="106" t="s">
        <v>157</v>
      </c>
      <c r="I59" s="106" t="s">
        <v>321</v>
      </c>
      <c r="J59" s="39"/>
      <c r="K59" s="40"/>
      <c r="L59" s="40"/>
      <c r="M59" s="40"/>
      <c r="N59" s="40"/>
      <c r="O59" s="40"/>
      <c r="P59" s="40"/>
      <c r="Q59" s="40"/>
      <c r="R59" s="40"/>
      <c r="S59" s="40"/>
      <c r="T59" s="40"/>
      <c r="U59" s="40"/>
      <c r="V59" s="40"/>
      <c r="W59" s="40"/>
    </row>
    <row r="60" spans="1:23" s="41" customFormat="1" ht="14.25" customHeight="1" x14ac:dyDescent="0.25">
      <c r="A60" s="39"/>
      <c r="B60" s="75" t="s">
        <v>194</v>
      </c>
      <c r="C60" s="75" t="s">
        <v>331</v>
      </c>
      <c r="D60" s="75"/>
      <c r="E60" s="107" t="s">
        <v>211</v>
      </c>
      <c r="F60" s="107" t="s">
        <v>326</v>
      </c>
      <c r="G60" s="75"/>
      <c r="H60" s="106" t="s">
        <v>215</v>
      </c>
      <c r="I60" s="106" t="s">
        <v>324</v>
      </c>
      <c r="J60" s="39"/>
      <c r="K60" s="40"/>
      <c r="L60" s="40"/>
      <c r="M60" s="40"/>
      <c r="N60" s="40"/>
      <c r="O60" s="40"/>
      <c r="P60" s="40"/>
      <c r="Q60" s="40"/>
      <c r="R60" s="40"/>
      <c r="S60" s="40"/>
      <c r="T60" s="40"/>
      <c r="U60" s="40"/>
      <c r="V60" s="40"/>
      <c r="W60" s="40"/>
    </row>
    <row r="61" spans="1:23" s="41" customFormat="1" ht="14.25" customHeight="1" x14ac:dyDescent="0.25">
      <c r="A61" s="39"/>
      <c r="B61" s="75" t="s">
        <v>196</v>
      </c>
      <c r="C61" s="75" t="s">
        <v>337</v>
      </c>
      <c r="D61" s="75"/>
      <c r="E61" s="107" t="s">
        <v>125</v>
      </c>
      <c r="F61" s="107" t="s">
        <v>329</v>
      </c>
      <c r="G61" s="75"/>
      <c r="H61" s="106" t="s">
        <v>158</v>
      </c>
      <c r="I61" s="106" t="s">
        <v>327</v>
      </c>
      <c r="J61" s="39"/>
      <c r="K61" s="40"/>
      <c r="L61" s="40"/>
      <c r="M61" s="40"/>
      <c r="N61" s="40"/>
      <c r="O61" s="40"/>
      <c r="P61" s="40"/>
      <c r="Q61" s="40"/>
      <c r="R61" s="40"/>
      <c r="S61" s="40"/>
      <c r="T61" s="40"/>
      <c r="U61" s="40"/>
      <c r="V61" s="40"/>
      <c r="W61" s="40"/>
    </row>
    <row r="62" spans="1:23" s="41" customFormat="1" ht="14.25" customHeight="1" x14ac:dyDescent="0.25">
      <c r="A62" s="39"/>
      <c r="B62" s="75" t="s">
        <v>192</v>
      </c>
      <c r="C62" s="75" t="s">
        <v>334</v>
      </c>
      <c r="D62" s="75"/>
      <c r="E62" s="107" t="s">
        <v>146</v>
      </c>
      <c r="F62" s="107" t="s">
        <v>332</v>
      </c>
      <c r="G62" s="75"/>
      <c r="H62" s="106" t="s">
        <v>219</v>
      </c>
      <c r="I62" s="106" t="s">
        <v>330</v>
      </c>
      <c r="J62" s="39"/>
      <c r="K62" s="40"/>
      <c r="L62" s="40"/>
      <c r="M62" s="40"/>
      <c r="N62" s="40"/>
      <c r="O62" s="40"/>
      <c r="P62" s="40"/>
      <c r="Q62" s="40"/>
      <c r="R62" s="40"/>
      <c r="S62" s="40"/>
      <c r="T62" s="40"/>
      <c r="U62" s="40"/>
      <c r="V62" s="40"/>
      <c r="W62" s="40"/>
    </row>
    <row r="63" spans="1:23" s="41" customFormat="1" ht="14.25" customHeight="1" x14ac:dyDescent="0.25">
      <c r="A63" s="39"/>
      <c r="B63" s="75" t="s">
        <v>130</v>
      </c>
      <c r="C63" s="75" t="s">
        <v>340</v>
      </c>
      <c r="D63" s="75"/>
      <c r="E63" s="107" t="s">
        <v>166</v>
      </c>
      <c r="F63" s="107" t="s">
        <v>335</v>
      </c>
      <c r="G63" s="75"/>
      <c r="H63" s="106" t="s">
        <v>159</v>
      </c>
      <c r="I63" s="106" t="s">
        <v>333</v>
      </c>
      <c r="J63" s="39"/>
      <c r="K63" s="40"/>
      <c r="L63" s="40"/>
      <c r="M63" s="40"/>
      <c r="N63" s="40"/>
      <c r="O63" s="40"/>
      <c r="P63" s="40"/>
      <c r="Q63" s="40"/>
      <c r="R63" s="40"/>
      <c r="S63" s="40"/>
      <c r="T63" s="40"/>
      <c r="U63" s="40"/>
      <c r="V63" s="40"/>
      <c r="W63" s="40"/>
    </row>
    <row r="64" spans="1:23" s="41" customFormat="1" ht="14.25" customHeight="1" x14ac:dyDescent="0.25">
      <c r="A64" s="39"/>
      <c r="B64" s="75" t="s">
        <v>131</v>
      </c>
      <c r="C64" s="75" t="s">
        <v>343</v>
      </c>
      <c r="D64" s="75"/>
      <c r="E64" s="107" t="s">
        <v>217</v>
      </c>
      <c r="F64" s="107" t="s">
        <v>341</v>
      </c>
      <c r="G64" s="75"/>
      <c r="H64" s="106" t="s">
        <v>371</v>
      </c>
      <c r="I64" s="106" t="s">
        <v>336</v>
      </c>
      <c r="J64" s="39"/>
      <c r="K64" s="40"/>
      <c r="L64" s="40"/>
      <c r="M64" s="40"/>
      <c r="N64" s="40"/>
      <c r="O64" s="40"/>
      <c r="P64" s="40"/>
      <c r="Q64" s="40"/>
      <c r="R64" s="40"/>
      <c r="S64" s="40"/>
      <c r="T64" s="40"/>
      <c r="U64" s="40"/>
      <c r="V64" s="40"/>
      <c r="W64" s="40"/>
    </row>
    <row r="65" spans="1:23" s="41" customFormat="1" ht="14.25" customHeight="1" x14ac:dyDescent="0.25">
      <c r="A65" s="39"/>
      <c r="B65" s="75" t="s">
        <v>132</v>
      </c>
      <c r="C65" s="75" t="s">
        <v>234</v>
      </c>
      <c r="D65" s="75"/>
      <c r="E65" s="107" t="s">
        <v>216</v>
      </c>
      <c r="F65" s="107" t="s">
        <v>338</v>
      </c>
      <c r="G65" s="75"/>
      <c r="H65" s="106" t="s">
        <v>177</v>
      </c>
      <c r="I65" s="106" t="s">
        <v>339</v>
      </c>
      <c r="J65" s="39"/>
      <c r="K65" s="40"/>
      <c r="L65" s="40"/>
      <c r="M65" s="40"/>
      <c r="N65" s="40"/>
      <c r="O65" s="40"/>
      <c r="P65" s="40"/>
      <c r="Q65" s="40"/>
      <c r="R65" s="40"/>
      <c r="S65" s="40"/>
      <c r="T65" s="40"/>
      <c r="U65" s="40"/>
      <c r="V65" s="40"/>
      <c r="W65" s="40"/>
    </row>
    <row r="66" spans="1:23" s="41" customFormat="1" ht="14.25" customHeight="1" x14ac:dyDescent="0.25">
      <c r="A66" s="39"/>
      <c r="B66" s="107" t="s">
        <v>133</v>
      </c>
      <c r="C66" s="107" t="s">
        <v>237</v>
      </c>
      <c r="D66" s="107"/>
      <c r="E66" s="107" t="s">
        <v>369</v>
      </c>
      <c r="F66" s="107" t="s">
        <v>344</v>
      </c>
      <c r="G66" s="107"/>
      <c r="H66" s="107" t="s">
        <v>178</v>
      </c>
      <c r="I66" s="107" t="s">
        <v>342</v>
      </c>
      <c r="J66" s="39"/>
      <c r="K66" s="40"/>
      <c r="L66" s="40"/>
      <c r="M66" s="40"/>
      <c r="N66" s="40"/>
      <c r="O66" s="40"/>
      <c r="P66" s="40"/>
      <c r="Q66" s="40"/>
      <c r="R66" s="40"/>
      <c r="S66" s="40"/>
      <c r="T66" s="40"/>
      <c r="U66" s="40"/>
      <c r="V66" s="40"/>
      <c r="W66" s="40"/>
    </row>
    <row r="67" spans="1:23" s="41" customFormat="1" ht="14.25" customHeight="1" x14ac:dyDescent="0.25">
      <c r="A67" s="39"/>
      <c r="B67" s="107" t="s">
        <v>134</v>
      </c>
      <c r="C67" s="107" t="s">
        <v>240</v>
      </c>
      <c r="D67" s="75"/>
      <c r="E67" s="107" t="s">
        <v>167</v>
      </c>
      <c r="F67" s="107" t="s">
        <v>235</v>
      </c>
      <c r="G67" s="75"/>
      <c r="H67" s="106"/>
      <c r="I67" s="106"/>
      <c r="J67" s="39"/>
      <c r="K67" s="40"/>
      <c r="L67" s="40"/>
      <c r="M67" s="40"/>
      <c r="N67" s="40"/>
      <c r="O67" s="40"/>
      <c r="P67" s="40"/>
      <c r="Q67" s="40"/>
      <c r="R67" s="40"/>
      <c r="S67" s="40"/>
      <c r="T67" s="40"/>
      <c r="U67" s="40"/>
      <c r="V67" s="40"/>
      <c r="W67" s="40"/>
    </row>
    <row r="68" spans="1:23" ht="9.75" customHeight="1" x14ac:dyDescent="0.25">
      <c r="A68" s="52"/>
      <c r="B68" s="52"/>
      <c r="C68" s="52"/>
      <c r="D68" s="52"/>
      <c r="E68" s="52"/>
      <c r="F68" s="52"/>
      <c r="G68" s="52"/>
      <c r="H68" s="52"/>
      <c r="I68" s="52"/>
      <c r="J68" s="52"/>
    </row>
  </sheetData>
  <sheetProtection algorithmName="SHA-512" hashValue="TsFZLNcYBzEEGu+MrM9yEbf0RpesaxXHW6bz7Fenfnpls6uYS6dCEXLZGx8ycqrfCBQT3U9Gm4e65yb648hXrg==" saltValue="GRKGVyyFAh6CMkrH7MUkzQ==" spinCount="100000" sheet="1" formatCells="0" formatColumns="0" formatRows="0"/>
  <mergeCells count="26">
    <mergeCell ref="O1:P1"/>
    <mergeCell ref="A8:H8"/>
    <mergeCell ref="A2:H2"/>
    <mergeCell ref="A4:I4"/>
    <mergeCell ref="A7:I7"/>
    <mergeCell ref="A3:J3"/>
    <mergeCell ref="A13:H13"/>
    <mergeCell ref="A5:H5"/>
    <mergeCell ref="A6:I6"/>
    <mergeCell ref="A9:I9"/>
    <mergeCell ref="A1:E1"/>
    <mergeCell ref="F1:I1"/>
    <mergeCell ref="A10:I10"/>
    <mergeCell ref="A11:I11"/>
    <mergeCell ref="A12:I12"/>
    <mergeCell ref="A25:H25"/>
    <mergeCell ref="B14:I14"/>
    <mergeCell ref="B15:I15"/>
    <mergeCell ref="B16:I16"/>
    <mergeCell ref="B23:I23"/>
    <mergeCell ref="B17:I17"/>
    <mergeCell ref="B20:I20"/>
    <mergeCell ref="B21:I21"/>
    <mergeCell ref="B18:I18"/>
    <mergeCell ref="B19:I19"/>
    <mergeCell ref="B22:I22"/>
  </mergeCells>
  <hyperlinks>
    <hyperlink ref="B21:I21" r:id="rId1" display="The personal information collected through the AMD Approval Contravention Form (AMD1) is for the purpose of administering Alberta's Air Monitoring Directive. This collection is authorized under section 4(c) of the Protection of Privacy Act (POPA)." xr:uid="{C2B0061B-906C-4C82-B317-C10CC731DDE3}"/>
    <hyperlink ref="B22:I22" r:id="rId2" display="If you have any questions about this collection of personal information, you may contact us by email at AMDFeedback@gov.ab.ca or you may write to Alberta Environment and Protected Areas, Air Policy Section, 1st floor, 9820 – 106 Street NW. " xr:uid="{FE792A3C-958E-4C43-A1A8-3B868C8AC350}"/>
  </hyperlinks>
  <pageMargins left="0.7" right="0.7" top="0.81666666666666698" bottom="0.57968750000000002" header="0.4" footer="0.3"/>
  <pageSetup scale="67" fitToHeight="0" orientation="landscape" r:id="rId3"/>
  <headerFooter>
    <oddHeader>&amp;L&amp;G</oddHeader>
    <oddFooter>&amp;R&amp;"Arial,Regular"&amp;8&amp;P
&amp;LOctober 2025&amp;CApproval Contravention Form (AMD1)_x000D_© 2025 Government of Alberta</oddFooter>
  </headerFooter>
  <rowBreaks count="1" manualBreakCount="1">
    <brk id="24" max="9" man="1"/>
  </rowBreaks>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V117"/>
  <sheetViews>
    <sheetView zoomScaleNormal="100" zoomScaleSheetLayoutView="55" workbookViewId="0">
      <selection sqref="A1:I1"/>
    </sheetView>
  </sheetViews>
  <sheetFormatPr defaultColWidth="8.85546875" defaultRowHeight="15" x14ac:dyDescent="0.25"/>
  <cols>
    <col min="1" max="1" width="3.85546875" style="11" bestFit="1" customWidth="1"/>
    <col min="2" max="2" width="21.7109375" style="11" customWidth="1"/>
    <col min="3" max="3" width="15.85546875" style="11" customWidth="1"/>
    <col min="4" max="4" width="11.140625" style="11" customWidth="1"/>
    <col min="5" max="5" width="17.140625" style="11" customWidth="1"/>
    <col min="6" max="6" width="10.140625" style="11" customWidth="1"/>
    <col min="7" max="7" width="12.140625" style="11" customWidth="1"/>
    <col min="8" max="8" width="22.85546875" style="11" customWidth="1"/>
    <col min="9" max="11" width="21.85546875" style="11" customWidth="1"/>
    <col min="12" max="13" width="15.5703125" style="11" bestFit="1" customWidth="1"/>
    <col min="14" max="14" width="20.42578125" style="11" customWidth="1"/>
    <col min="15" max="15" width="21.5703125" style="11" customWidth="1"/>
    <col min="16" max="16" width="19.42578125" style="11" customWidth="1"/>
    <col min="17" max="17" width="41.28515625" style="11" customWidth="1"/>
    <col min="18" max="19" width="38.28515625" style="11" customWidth="1"/>
    <col min="20" max="20" width="41.28515625" style="11" customWidth="1"/>
    <col min="21" max="21" width="23.85546875" style="11" customWidth="1"/>
    <col min="22" max="22" width="3.5703125" style="11" customWidth="1"/>
    <col min="23" max="16384" width="8.85546875" style="11"/>
  </cols>
  <sheetData>
    <row r="1" spans="1:22" s="9" customFormat="1" ht="23.45" customHeight="1" x14ac:dyDescent="0.25">
      <c r="A1" s="117" t="s">
        <v>74</v>
      </c>
      <c r="B1" s="117"/>
      <c r="C1" s="117"/>
      <c r="D1" s="117"/>
      <c r="E1" s="117"/>
      <c r="F1" s="117"/>
      <c r="G1" s="117"/>
      <c r="H1" s="117"/>
      <c r="I1" s="117"/>
      <c r="J1" s="73"/>
      <c r="K1" s="73"/>
      <c r="L1" s="73"/>
      <c r="M1" s="73"/>
      <c r="N1" s="73"/>
      <c r="O1" s="129"/>
      <c r="P1" s="129"/>
      <c r="Q1" s="3"/>
      <c r="R1" s="3"/>
      <c r="S1" s="3"/>
      <c r="T1" s="6"/>
      <c r="U1" s="3"/>
      <c r="V1" s="6"/>
    </row>
    <row r="2" spans="1:22" ht="15" customHeight="1" x14ac:dyDescent="0.25">
      <c r="A2" s="130" t="s">
        <v>390</v>
      </c>
      <c r="B2" s="130"/>
      <c r="C2" s="130"/>
      <c r="D2" s="130"/>
      <c r="E2" s="130"/>
      <c r="F2" s="130"/>
      <c r="G2" s="130"/>
      <c r="H2" s="130"/>
      <c r="I2" s="3"/>
      <c r="J2" s="3"/>
      <c r="K2" s="3"/>
      <c r="L2" s="3"/>
      <c r="M2" s="3"/>
      <c r="N2" s="3"/>
      <c r="O2" s="3"/>
      <c r="P2" s="6"/>
      <c r="Q2" s="6"/>
      <c r="R2" s="6"/>
      <c r="S2" s="6"/>
      <c r="T2" s="6"/>
      <c r="U2" s="6"/>
      <c r="V2" s="6"/>
    </row>
    <row r="3" spans="1:22" ht="6.95" customHeight="1" x14ac:dyDescent="0.25">
      <c r="A3" s="5"/>
      <c r="B3" s="4"/>
      <c r="C3" s="3"/>
      <c r="D3" s="3"/>
      <c r="E3" s="3"/>
      <c r="F3" s="3"/>
      <c r="G3" s="3"/>
      <c r="H3" s="3"/>
      <c r="I3" s="4"/>
      <c r="J3" s="4"/>
      <c r="K3" s="4"/>
      <c r="L3" s="3"/>
      <c r="M3" s="3"/>
      <c r="N3" s="3"/>
      <c r="O3" s="3"/>
      <c r="P3" s="3"/>
      <c r="Q3" s="3"/>
      <c r="R3" s="3"/>
      <c r="S3" s="3"/>
      <c r="T3" s="3"/>
      <c r="U3" s="4"/>
      <c r="V3" s="3"/>
    </row>
    <row r="4" spans="1:22" ht="29.1" customHeight="1" x14ac:dyDescent="0.25">
      <c r="A4" s="3"/>
      <c r="B4" s="4" t="s">
        <v>13</v>
      </c>
      <c r="C4" s="131">
        <v>99999999</v>
      </c>
      <c r="D4" s="132"/>
      <c r="E4" s="4" t="s">
        <v>53</v>
      </c>
      <c r="F4" s="133"/>
      <c r="G4" s="134"/>
      <c r="H4" s="21"/>
      <c r="I4" s="3"/>
      <c r="J4" s="21"/>
      <c r="K4" s="3"/>
      <c r="L4" s="3"/>
      <c r="M4" s="3"/>
      <c r="N4" s="3"/>
      <c r="O4" s="6"/>
      <c r="P4" s="6"/>
      <c r="Q4" s="6"/>
      <c r="R4" s="6"/>
      <c r="S4" s="6"/>
      <c r="T4" s="6"/>
      <c r="U4" s="6"/>
      <c r="V4" s="23"/>
    </row>
    <row r="5" spans="1:22" ht="6.95" customHeight="1" x14ac:dyDescent="0.25">
      <c r="A5" s="5"/>
      <c r="B5" s="4"/>
      <c r="C5" s="3"/>
      <c r="D5" s="3"/>
      <c r="E5" s="3"/>
      <c r="F5" s="3"/>
      <c r="G5" s="3"/>
      <c r="H5" s="3"/>
      <c r="I5" s="4"/>
      <c r="J5" s="4"/>
      <c r="K5" s="4"/>
      <c r="L5" s="3"/>
      <c r="M5" s="3"/>
      <c r="N5" s="3"/>
      <c r="O5" s="3"/>
      <c r="P5" s="3"/>
      <c r="Q5" s="3"/>
      <c r="R5" s="3"/>
      <c r="S5" s="3"/>
      <c r="T5" s="3"/>
      <c r="U5" s="4"/>
      <c r="V5" s="3"/>
    </row>
    <row r="6" spans="1:22" ht="29.1" customHeight="1" x14ac:dyDescent="0.25">
      <c r="A6" s="3"/>
      <c r="B6" s="16" t="s">
        <v>7</v>
      </c>
      <c r="C6" s="137" t="s">
        <v>22</v>
      </c>
      <c r="D6" s="138"/>
      <c r="E6" s="4" t="s">
        <v>10</v>
      </c>
      <c r="F6" s="137" t="s">
        <v>24</v>
      </c>
      <c r="G6" s="138"/>
      <c r="H6" s="22" t="s">
        <v>32</v>
      </c>
      <c r="I6" s="57" t="s">
        <v>55</v>
      </c>
      <c r="J6" s="21"/>
      <c r="K6" s="3"/>
      <c r="L6" s="3"/>
      <c r="M6" s="3"/>
      <c r="N6" s="3"/>
      <c r="O6" s="6"/>
      <c r="P6" s="6"/>
      <c r="Q6" s="6"/>
      <c r="R6" s="6"/>
      <c r="S6" s="6"/>
      <c r="T6" s="6"/>
      <c r="U6" s="6"/>
      <c r="V6" s="23"/>
    </row>
    <row r="7" spans="1:22" ht="6.95" customHeight="1" x14ac:dyDescent="0.25">
      <c r="A7" s="5"/>
      <c r="B7" s="4"/>
      <c r="C7" s="12"/>
      <c r="D7" s="12"/>
      <c r="E7" s="3"/>
      <c r="F7" s="3"/>
      <c r="G7" s="3"/>
      <c r="H7" s="20"/>
      <c r="I7" s="20"/>
      <c r="J7" s="21"/>
      <c r="K7" s="3"/>
      <c r="L7" s="3"/>
      <c r="M7" s="3"/>
      <c r="N7" s="3"/>
      <c r="O7" s="3"/>
      <c r="P7" s="3"/>
      <c r="Q7" s="3"/>
      <c r="R7" s="3"/>
      <c r="S7" s="3"/>
      <c r="T7" s="3"/>
      <c r="U7" s="3"/>
      <c r="V7" s="23"/>
    </row>
    <row r="8" spans="1:22" ht="25.5" customHeight="1" x14ac:dyDescent="0.25">
      <c r="A8" s="19"/>
      <c r="B8" s="16" t="s">
        <v>8</v>
      </c>
      <c r="C8" s="137" t="s">
        <v>23</v>
      </c>
      <c r="D8" s="138"/>
      <c r="E8" s="4" t="s">
        <v>11</v>
      </c>
      <c r="F8" s="137" t="s">
        <v>56</v>
      </c>
      <c r="G8" s="138"/>
      <c r="H8" s="22" t="s">
        <v>33</v>
      </c>
      <c r="I8" s="57" t="s">
        <v>57</v>
      </c>
      <c r="J8" s="21"/>
      <c r="K8" s="3"/>
      <c r="L8" s="3"/>
      <c r="M8" s="3"/>
      <c r="N8" s="3"/>
      <c r="O8" s="6"/>
      <c r="P8" s="6"/>
      <c r="Q8" s="6"/>
      <c r="R8" s="6"/>
      <c r="S8" s="6"/>
      <c r="T8" s="6"/>
      <c r="U8" s="6"/>
      <c r="V8" s="23"/>
    </row>
    <row r="9" spans="1:22" ht="6.95" customHeight="1" x14ac:dyDescent="0.25">
      <c r="A9" s="5"/>
      <c r="B9" s="4"/>
      <c r="C9" s="12"/>
      <c r="D9" s="12"/>
      <c r="E9" s="3"/>
      <c r="F9" s="3"/>
      <c r="G9" s="3"/>
      <c r="H9" s="4"/>
      <c r="I9" s="20"/>
      <c r="J9" s="21"/>
      <c r="K9" s="3"/>
      <c r="L9" s="3"/>
      <c r="M9" s="3"/>
      <c r="N9" s="3"/>
      <c r="O9" s="3"/>
      <c r="P9" s="3"/>
      <c r="Q9" s="3"/>
      <c r="R9" s="3"/>
      <c r="S9" s="3"/>
      <c r="T9" s="3"/>
      <c r="U9" s="3"/>
      <c r="V9" s="23"/>
    </row>
    <row r="10" spans="1:22" ht="25.5" customHeight="1" x14ac:dyDescent="0.25">
      <c r="A10" s="19"/>
      <c r="B10" s="74" t="s">
        <v>46</v>
      </c>
      <c r="C10" s="139" t="s">
        <v>36</v>
      </c>
      <c r="D10" s="140"/>
      <c r="E10" s="4" t="s">
        <v>12</v>
      </c>
      <c r="F10" s="141" t="s">
        <v>58</v>
      </c>
      <c r="G10" s="141"/>
      <c r="H10" s="22" t="s">
        <v>34</v>
      </c>
      <c r="I10" s="57" t="s">
        <v>59</v>
      </c>
      <c r="J10" s="21"/>
      <c r="K10" s="3"/>
      <c r="L10" s="3"/>
      <c r="M10" s="3"/>
      <c r="N10" s="3"/>
      <c r="O10" s="6"/>
      <c r="P10" s="6"/>
      <c r="Q10" s="6"/>
      <c r="R10" s="6"/>
      <c r="S10" s="6"/>
      <c r="T10" s="6"/>
      <c r="U10" s="6"/>
      <c r="V10" s="23"/>
    </row>
    <row r="11" spans="1:22" ht="6.95" customHeight="1" x14ac:dyDescent="0.25">
      <c r="A11" s="5"/>
      <c r="B11" s="5"/>
      <c r="C11" s="12"/>
      <c r="D11" s="12"/>
      <c r="E11" s="3"/>
      <c r="F11" s="3"/>
      <c r="G11" s="3"/>
      <c r="H11" s="3"/>
      <c r="I11" s="3"/>
      <c r="J11" s="3"/>
      <c r="K11" s="3"/>
      <c r="L11" s="3"/>
      <c r="M11" s="3"/>
      <c r="N11" s="3"/>
      <c r="O11" s="3"/>
      <c r="P11" s="3"/>
      <c r="Q11" s="3"/>
      <c r="R11" s="3"/>
      <c r="S11" s="3"/>
      <c r="T11" s="3"/>
      <c r="U11" s="3"/>
      <c r="V11" s="3"/>
    </row>
    <row r="12" spans="1:22" ht="15" customHeight="1" x14ac:dyDescent="0.25">
      <c r="A12" s="19"/>
      <c r="B12" s="16" t="s">
        <v>5</v>
      </c>
      <c r="C12" s="131">
        <v>2023</v>
      </c>
      <c r="D12" s="132"/>
      <c r="E12" s="135" t="s">
        <v>35</v>
      </c>
      <c r="F12" s="136"/>
      <c r="G12" s="58" t="s">
        <v>67</v>
      </c>
      <c r="H12" s="16" t="s">
        <v>48</v>
      </c>
      <c r="I12" s="59"/>
      <c r="J12" s="3"/>
      <c r="K12" s="3"/>
      <c r="L12" s="3"/>
      <c r="M12" s="3"/>
      <c r="N12" s="3"/>
      <c r="O12" s="3"/>
      <c r="P12" s="6"/>
      <c r="Q12" s="6"/>
      <c r="R12" s="6"/>
      <c r="S12" s="6"/>
      <c r="T12" s="6"/>
      <c r="U12" s="6"/>
      <c r="V12" s="6"/>
    </row>
    <row r="13" spans="1:22" ht="6.95" customHeight="1" thickBot="1" x14ac:dyDescent="0.3">
      <c r="A13" s="19"/>
      <c r="B13" s="2"/>
      <c r="C13" s="3"/>
      <c r="D13" s="6"/>
      <c r="E13" s="6"/>
      <c r="F13" s="3"/>
      <c r="G13" s="6"/>
      <c r="H13" s="6"/>
      <c r="I13" s="3"/>
      <c r="J13" s="3"/>
      <c r="K13" s="3"/>
      <c r="L13" s="3"/>
      <c r="M13" s="3"/>
      <c r="N13" s="3"/>
      <c r="O13" s="6"/>
      <c r="P13" s="6"/>
      <c r="Q13" s="6"/>
      <c r="R13" s="6"/>
      <c r="S13" s="6"/>
      <c r="T13" s="6"/>
      <c r="U13" s="6"/>
      <c r="V13" s="6"/>
    </row>
    <row r="14" spans="1:22" ht="6.95" customHeight="1" x14ac:dyDescent="0.25">
      <c r="A14" s="24"/>
      <c r="B14" s="25"/>
      <c r="C14" s="26"/>
      <c r="D14" s="26"/>
      <c r="E14" s="26"/>
      <c r="F14" s="26"/>
      <c r="G14" s="26"/>
      <c r="H14" s="26"/>
      <c r="I14" s="25"/>
      <c r="J14" s="25"/>
      <c r="K14" s="25"/>
      <c r="L14" s="26"/>
      <c r="M14" s="26"/>
      <c r="N14" s="26"/>
      <c r="O14" s="26"/>
      <c r="P14" s="26"/>
      <c r="Q14" s="26"/>
      <c r="R14" s="26"/>
      <c r="S14" s="26"/>
      <c r="T14" s="26"/>
      <c r="U14" s="31"/>
      <c r="V14" s="28"/>
    </row>
    <row r="15" spans="1:22" s="1" customFormat="1" ht="51.75" x14ac:dyDescent="0.25">
      <c r="A15" s="29" t="s">
        <v>0</v>
      </c>
      <c r="B15" s="27" t="s">
        <v>45</v>
      </c>
      <c r="C15" s="27" t="s">
        <v>2</v>
      </c>
      <c r="D15" s="27" t="s">
        <v>3</v>
      </c>
      <c r="E15" s="27" t="s">
        <v>1</v>
      </c>
      <c r="F15" s="27" t="s">
        <v>4</v>
      </c>
      <c r="G15" s="27" t="s">
        <v>6</v>
      </c>
      <c r="H15" s="27" t="s">
        <v>84</v>
      </c>
      <c r="I15" s="27" t="s">
        <v>85</v>
      </c>
      <c r="J15" s="27" t="s">
        <v>86</v>
      </c>
      <c r="K15" s="27" t="s">
        <v>87</v>
      </c>
      <c r="L15" s="27" t="s">
        <v>14</v>
      </c>
      <c r="M15" s="27" t="s">
        <v>15</v>
      </c>
      <c r="N15" s="27" t="s">
        <v>16</v>
      </c>
      <c r="O15" s="27" t="s">
        <v>17</v>
      </c>
      <c r="P15" s="27" t="s">
        <v>18</v>
      </c>
      <c r="Q15" s="27" t="s">
        <v>19</v>
      </c>
      <c r="R15" s="27" t="s">
        <v>20</v>
      </c>
      <c r="S15" s="27" t="s">
        <v>21</v>
      </c>
      <c r="T15" s="27" t="s">
        <v>54</v>
      </c>
      <c r="U15" s="27" t="s">
        <v>9</v>
      </c>
      <c r="V15" s="30"/>
    </row>
    <row r="16" spans="1:22" ht="39.950000000000003" customHeight="1" x14ac:dyDescent="0.25">
      <c r="A16" s="7">
        <v>1</v>
      </c>
      <c r="B16" s="96">
        <v>123456</v>
      </c>
      <c r="C16" s="60">
        <v>45170</v>
      </c>
      <c r="D16" s="61">
        <v>0</v>
      </c>
      <c r="E16" s="60">
        <v>45170</v>
      </c>
      <c r="F16" s="62">
        <v>0.91666666666666663</v>
      </c>
      <c r="G16" s="97">
        <v>22</v>
      </c>
      <c r="H16" s="63" t="s">
        <v>26</v>
      </c>
      <c r="I16" s="63" t="s">
        <v>213</v>
      </c>
      <c r="J16" s="97">
        <v>55.6</v>
      </c>
      <c r="K16" s="63" t="s">
        <v>27</v>
      </c>
      <c r="L16" s="97">
        <v>50.5</v>
      </c>
      <c r="M16" s="63" t="s">
        <v>27</v>
      </c>
      <c r="N16" s="63" t="s">
        <v>28</v>
      </c>
      <c r="O16" s="63" t="s">
        <v>29</v>
      </c>
      <c r="P16" s="63" t="s">
        <v>30</v>
      </c>
      <c r="Q16" s="63" t="s">
        <v>71</v>
      </c>
      <c r="R16" s="63" t="s">
        <v>72</v>
      </c>
      <c r="S16" s="63" t="s">
        <v>73</v>
      </c>
      <c r="T16" s="63" t="s">
        <v>31</v>
      </c>
      <c r="U16" s="60">
        <v>45175</v>
      </c>
      <c r="V16" s="10"/>
    </row>
    <row r="17" spans="1:22" ht="51" x14ac:dyDescent="0.25">
      <c r="A17" s="8">
        <v>2</v>
      </c>
      <c r="B17" s="97" t="s">
        <v>381</v>
      </c>
      <c r="C17" s="60">
        <v>45201</v>
      </c>
      <c r="D17" s="62">
        <v>0</v>
      </c>
      <c r="E17" s="60">
        <v>45203</v>
      </c>
      <c r="F17" s="62">
        <v>0.99930555555555556</v>
      </c>
      <c r="G17" s="97"/>
      <c r="H17" s="63"/>
      <c r="I17" s="63" t="s">
        <v>224</v>
      </c>
      <c r="J17" s="97"/>
      <c r="K17" s="63" t="s">
        <v>121</v>
      </c>
      <c r="L17" s="97"/>
      <c r="M17" s="63" t="s">
        <v>121</v>
      </c>
      <c r="N17" s="63"/>
      <c r="O17" s="63"/>
      <c r="P17" s="63"/>
      <c r="Q17" s="63" t="s">
        <v>383</v>
      </c>
      <c r="R17" s="63" t="s">
        <v>77</v>
      </c>
      <c r="S17" s="64"/>
      <c r="T17" s="63" t="s">
        <v>385</v>
      </c>
      <c r="U17" s="60">
        <v>45208</v>
      </c>
      <c r="V17" s="10"/>
    </row>
    <row r="18" spans="1:22" ht="63.75" x14ac:dyDescent="0.25">
      <c r="A18" s="7">
        <v>3</v>
      </c>
      <c r="B18" s="97">
        <v>654321</v>
      </c>
      <c r="C18" s="60">
        <v>45186</v>
      </c>
      <c r="D18" s="62">
        <v>0.60555555555555551</v>
      </c>
      <c r="E18" s="60">
        <v>45189</v>
      </c>
      <c r="F18" s="62">
        <v>0.38750000000000001</v>
      </c>
      <c r="G18" s="97">
        <v>66.77</v>
      </c>
      <c r="H18" s="63" t="s">
        <v>78</v>
      </c>
      <c r="I18" s="57" t="s">
        <v>79</v>
      </c>
      <c r="J18" s="98">
        <v>89.2</v>
      </c>
      <c r="K18" s="63" t="s">
        <v>75</v>
      </c>
      <c r="L18" s="98">
        <v>90</v>
      </c>
      <c r="M18" s="63" t="s">
        <v>75</v>
      </c>
      <c r="N18" s="63" t="s">
        <v>76</v>
      </c>
      <c r="O18" s="63" t="s">
        <v>80</v>
      </c>
      <c r="P18" s="63" t="s">
        <v>81</v>
      </c>
      <c r="Q18" s="63" t="s">
        <v>384</v>
      </c>
      <c r="R18" s="63" t="s">
        <v>82</v>
      </c>
      <c r="S18" s="63"/>
      <c r="T18" s="63" t="s">
        <v>386</v>
      </c>
      <c r="U18" s="60">
        <v>45201</v>
      </c>
      <c r="V18" s="10"/>
    </row>
    <row r="19" spans="1:22" ht="39.950000000000003" customHeight="1" x14ac:dyDescent="0.25">
      <c r="A19" s="8">
        <v>4</v>
      </c>
      <c r="B19" s="99"/>
      <c r="C19" s="65"/>
      <c r="D19" s="66"/>
      <c r="E19" s="65"/>
      <c r="F19" s="66"/>
      <c r="G19" s="99"/>
      <c r="H19" s="67"/>
      <c r="I19" s="67"/>
      <c r="J19" s="99"/>
      <c r="K19" s="67" t="s">
        <v>121</v>
      </c>
      <c r="L19" s="99"/>
      <c r="M19" s="67" t="s">
        <v>121</v>
      </c>
      <c r="N19" s="67"/>
      <c r="O19" s="67"/>
      <c r="P19" s="67"/>
      <c r="Q19" s="67"/>
      <c r="R19" s="67"/>
      <c r="S19" s="67"/>
      <c r="T19" s="67"/>
      <c r="U19" s="65"/>
      <c r="V19" s="10"/>
    </row>
    <row r="20" spans="1:22" ht="39.950000000000003" customHeight="1" x14ac:dyDescent="0.25">
      <c r="A20" s="7">
        <v>5</v>
      </c>
      <c r="B20" s="100"/>
      <c r="C20" s="68"/>
      <c r="D20" s="69"/>
      <c r="E20" s="68"/>
      <c r="F20" s="69"/>
      <c r="G20" s="100"/>
      <c r="H20" s="70"/>
      <c r="I20" s="70"/>
      <c r="J20" s="100"/>
      <c r="K20" s="70" t="s">
        <v>121</v>
      </c>
      <c r="L20" s="100"/>
      <c r="M20" s="70" t="s">
        <v>121</v>
      </c>
      <c r="N20" s="70"/>
      <c r="O20" s="70"/>
      <c r="P20" s="70"/>
      <c r="Q20" s="70"/>
      <c r="R20" s="70"/>
      <c r="S20" s="70"/>
      <c r="T20" s="70"/>
      <c r="U20" s="68"/>
      <c r="V20" s="10"/>
    </row>
    <row r="21" spans="1:22" ht="39.950000000000003" customHeight="1" x14ac:dyDescent="0.25">
      <c r="A21" s="8">
        <v>6</v>
      </c>
      <c r="B21" s="99"/>
      <c r="C21" s="65"/>
      <c r="D21" s="66"/>
      <c r="E21" s="65"/>
      <c r="F21" s="66"/>
      <c r="G21" s="99"/>
      <c r="H21" s="67"/>
      <c r="I21" s="67"/>
      <c r="J21" s="99"/>
      <c r="K21" s="67" t="s">
        <v>121</v>
      </c>
      <c r="L21" s="99"/>
      <c r="M21" s="67" t="s">
        <v>121</v>
      </c>
      <c r="N21" s="67"/>
      <c r="O21" s="67"/>
      <c r="P21" s="67"/>
      <c r="Q21" s="67"/>
      <c r="R21" s="67"/>
      <c r="S21" s="67"/>
      <c r="T21" s="67"/>
      <c r="U21" s="65"/>
      <c r="V21" s="10"/>
    </row>
    <row r="22" spans="1:22" ht="39.950000000000003" customHeight="1" x14ac:dyDescent="0.25">
      <c r="A22" s="7">
        <v>7</v>
      </c>
      <c r="B22" s="100"/>
      <c r="C22" s="68"/>
      <c r="D22" s="69"/>
      <c r="E22" s="68"/>
      <c r="F22" s="69"/>
      <c r="G22" s="100"/>
      <c r="H22" s="70"/>
      <c r="I22" s="70"/>
      <c r="J22" s="100"/>
      <c r="K22" s="70" t="s">
        <v>121</v>
      </c>
      <c r="L22" s="100"/>
      <c r="M22" s="70" t="s">
        <v>121</v>
      </c>
      <c r="N22" s="70"/>
      <c r="O22" s="70"/>
      <c r="P22" s="70"/>
      <c r="Q22" s="70"/>
      <c r="R22" s="70"/>
      <c r="S22" s="70"/>
      <c r="T22" s="70"/>
      <c r="U22" s="68"/>
      <c r="V22" s="10"/>
    </row>
    <row r="23" spans="1:22" ht="39.950000000000003" customHeight="1" x14ac:dyDescent="0.25">
      <c r="A23" s="8">
        <v>8</v>
      </c>
      <c r="B23" s="99"/>
      <c r="C23" s="65"/>
      <c r="D23" s="66"/>
      <c r="E23" s="65"/>
      <c r="F23" s="66"/>
      <c r="G23" s="99"/>
      <c r="H23" s="67"/>
      <c r="I23" s="67"/>
      <c r="J23" s="99"/>
      <c r="K23" s="67" t="s">
        <v>121</v>
      </c>
      <c r="L23" s="99"/>
      <c r="M23" s="67" t="s">
        <v>121</v>
      </c>
      <c r="N23" s="67"/>
      <c r="O23" s="67"/>
      <c r="P23" s="67"/>
      <c r="Q23" s="67"/>
      <c r="R23" s="67"/>
      <c r="S23" s="67"/>
      <c r="T23" s="67"/>
      <c r="U23" s="65"/>
      <c r="V23" s="10"/>
    </row>
    <row r="24" spans="1:22" ht="39.950000000000003" customHeight="1" x14ac:dyDescent="0.25">
      <c r="A24" s="7">
        <v>9</v>
      </c>
      <c r="B24" s="100"/>
      <c r="C24" s="68"/>
      <c r="D24" s="69"/>
      <c r="E24" s="68"/>
      <c r="F24" s="69"/>
      <c r="G24" s="100"/>
      <c r="H24" s="70"/>
      <c r="I24" s="70"/>
      <c r="J24" s="100"/>
      <c r="K24" s="70" t="s">
        <v>121</v>
      </c>
      <c r="L24" s="100"/>
      <c r="M24" s="70" t="s">
        <v>121</v>
      </c>
      <c r="N24" s="70"/>
      <c r="O24" s="70"/>
      <c r="P24" s="70"/>
      <c r="Q24" s="70"/>
      <c r="R24" s="70"/>
      <c r="S24" s="70"/>
      <c r="T24" s="70"/>
      <c r="U24" s="68"/>
      <c r="V24" s="10"/>
    </row>
    <row r="25" spans="1:22" ht="39.950000000000003" customHeight="1" x14ac:dyDescent="0.25">
      <c r="A25" s="8">
        <v>10</v>
      </c>
      <c r="B25" s="99"/>
      <c r="C25" s="65"/>
      <c r="D25" s="66"/>
      <c r="E25" s="65"/>
      <c r="F25" s="66"/>
      <c r="G25" s="99"/>
      <c r="H25" s="67"/>
      <c r="I25" s="67"/>
      <c r="J25" s="99"/>
      <c r="K25" s="67" t="s">
        <v>121</v>
      </c>
      <c r="L25" s="99"/>
      <c r="M25" s="67" t="s">
        <v>121</v>
      </c>
      <c r="N25" s="67"/>
      <c r="O25" s="67"/>
      <c r="P25" s="67"/>
      <c r="Q25" s="67"/>
      <c r="R25" s="67"/>
      <c r="S25" s="67"/>
      <c r="T25" s="67"/>
      <c r="U25" s="65"/>
      <c r="V25" s="10"/>
    </row>
    <row r="26" spans="1:22" ht="39.950000000000003" customHeight="1" x14ac:dyDescent="0.25">
      <c r="A26" s="7">
        <v>11</v>
      </c>
      <c r="B26" s="100"/>
      <c r="C26" s="68"/>
      <c r="D26" s="69"/>
      <c r="E26" s="68"/>
      <c r="F26" s="69"/>
      <c r="G26" s="100"/>
      <c r="H26" s="70"/>
      <c r="I26" s="70"/>
      <c r="J26" s="100"/>
      <c r="K26" s="70" t="s">
        <v>121</v>
      </c>
      <c r="L26" s="100"/>
      <c r="M26" s="70" t="s">
        <v>121</v>
      </c>
      <c r="N26" s="70"/>
      <c r="O26" s="70"/>
      <c r="P26" s="70"/>
      <c r="Q26" s="70"/>
      <c r="R26" s="70"/>
      <c r="S26" s="70"/>
      <c r="T26" s="70"/>
      <c r="U26" s="68"/>
      <c r="V26" s="10"/>
    </row>
    <row r="27" spans="1:22" ht="39.950000000000003" customHeight="1" x14ac:dyDescent="0.25">
      <c r="A27" s="8">
        <v>12</v>
      </c>
      <c r="B27" s="99"/>
      <c r="C27" s="65"/>
      <c r="D27" s="66"/>
      <c r="E27" s="65"/>
      <c r="F27" s="66"/>
      <c r="G27" s="99"/>
      <c r="H27" s="67"/>
      <c r="I27" s="67"/>
      <c r="J27" s="99"/>
      <c r="K27" s="67" t="s">
        <v>121</v>
      </c>
      <c r="L27" s="99"/>
      <c r="M27" s="67" t="s">
        <v>121</v>
      </c>
      <c r="N27" s="67"/>
      <c r="O27" s="67"/>
      <c r="P27" s="67"/>
      <c r="Q27" s="67"/>
      <c r="R27" s="67"/>
      <c r="S27" s="67"/>
      <c r="T27" s="67"/>
      <c r="U27" s="65"/>
      <c r="V27" s="10"/>
    </row>
    <row r="28" spans="1:22" ht="39.950000000000003" customHeight="1" x14ac:dyDescent="0.25">
      <c r="A28" s="7">
        <v>13</v>
      </c>
      <c r="B28" s="100"/>
      <c r="C28" s="68"/>
      <c r="D28" s="69"/>
      <c r="E28" s="68"/>
      <c r="F28" s="69"/>
      <c r="G28" s="100"/>
      <c r="H28" s="70"/>
      <c r="I28" s="70"/>
      <c r="J28" s="100"/>
      <c r="K28" s="70" t="s">
        <v>121</v>
      </c>
      <c r="L28" s="100"/>
      <c r="M28" s="70" t="s">
        <v>121</v>
      </c>
      <c r="N28" s="70"/>
      <c r="O28" s="70"/>
      <c r="P28" s="70"/>
      <c r="Q28" s="70"/>
      <c r="R28" s="70"/>
      <c r="S28" s="70"/>
      <c r="T28" s="70"/>
      <c r="U28" s="68"/>
      <c r="V28" s="10"/>
    </row>
    <row r="29" spans="1:22" ht="39.950000000000003" customHeight="1" x14ac:dyDescent="0.25">
      <c r="A29" s="8">
        <v>14</v>
      </c>
      <c r="B29" s="99"/>
      <c r="C29" s="65"/>
      <c r="D29" s="66"/>
      <c r="E29" s="65"/>
      <c r="F29" s="66"/>
      <c r="G29" s="99"/>
      <c r="H29" s="67"/>
      <c r="I29" s="67"/>
      <c r="J29" s="99"/>
      <c r="K29" s="67" t="s">
        <v>121</v>
      </c>
      <c r="L29" s="99"/>
      <c r="M29" s="67" t="s">
        <v>121</v>
      </c>
      <c r="N29" s="67"/>
      <c r="O29" s="67"/>
      <c r="P29" s="67"/>
      <c r="Q29" s="67"/>
      <c r="R29" s="67"/>
      <c r="S29" s="67"/>
      <c r="T29" s="67"/>
      <c r="U29" s="65"/>
      <c r="V29" s="10"/>
    </row>
    <row r="30" spans="1:22" ht="39.950000000000003" customHeight="1" x14ac:dyDescent="0.25">
      <c r="A30" s="7">
        <v>15</v>
      </c>
      <c r="B30" s="100"/>
      <c r="C30" s="68"/>
      <c r="D30" s="69"/>
      <c r="E30" s="68"/>
      <c r="F30" s="69"/>
      <c r="G30" s="100"/>
      <c r="H30" s="70"/>
      <c r="I30" s="70"/>
      <c r="J30" s="100"/>
      <c r="K30" s="70" t="s">
        <v>121</v>
      </c>
      <c r="L30" s="100"/>
      <c r="M30" s="70" t="s">
        <v>121</v>
      </c>
      <c r="N30" s="70"/>
      <c r="O30" s="70"/>
      <c r="P30" s="70"/>
      <c r="Q30" s="70"/>
      <c r="R30" s="70"/>
      <c r="S30" s="70"/>
      <c r="T30" s="70"/>
      <c r="U30" s="68"/>
      <c r="V30" s="10"/>
    </row>
    <row r="31" spans="1:22" ht="39.950000000000003" customHeight="1" x14ac:dyDescent="0.25">
      <c r="A31" s="8">
        <v>16</v>
      </c>
      <c r="B31" s="99"/>
      <c r="C31" s="65"/>
      <c r="D31" s="66"/>
      <c r="E31" s="65"/>
      <c r="F31" s="66"/>
      <c r="G31" s="99"/>
      <c r="H31" s="67"/>
      <c r="I31" s="67"/>
      <c r="J31" s="99"/>
      <c r="K31" s="67" t="s">
        <v>121</v>
      </c>
      <c r="L31" s="99"/>
      <c r="M31" s="67" t="s">
        <v>121</v>
      </c>
      <c r="N31" s="67"/>
      <c r="O31" s="67"/>
      <c r="P31" s="67"/>
      <c r="Q31" s="67"/>
      <c r="R31" s="67"/>
      <c r="S31" s="67"/>
      <c r="T31" s="67"/>
      <c r="U31" s="65"/>
      <c r="V31" s="10"/>
    </row>
    <row r="32" spans="1:22" ht="39.950000000000003" customHeight="1" x14ac:dyDescent="0.25">
      <c r="A32" s="7">
        <v>17</v>
      </c>
      <c r="B32" s="100"/>
      <c r="C32" s="68"/>
      <c r="D32" s="69"/>
      <c r="E32" s="68"/>
      <c r="F32" s="69"/>
      <c r="G32" s="100"/>
      <c r="H32" s="70"/>
      <c r="I32" s="70"/>
      <c r="J32" s="100"/>
      <c r="K32" s="70" t="s">
        <v>121</v>
      </c>
      <c r="L32" s="100"/>
      <c r="M32" s="70" t="s">
        <v>121</v>
      </c>
      <c r="N32" s="70"/>
      <c r="O32" s="70"/>
      <c r="P32" s="70"/>
      <c r="Q32" s="70"/>
      <c r="R32" s="70"/>
      <c r="S32" s="70"/>
      <c r="T32" s="70"/>
      <c r="U32" s="68"/>
      <c r="V32" s="10"/>
    </row>
    <row r="33" spans="1:22" ht="39.950000000000003" customHeight="1" x14ac:dyDescent="0.25">
      <c r="A33" s="8">
        <v>18</v>
      </c>
      <c r="B33" s="99"/>
      <c r="C33" s="65"/>
      <c r="D33" s="66"/>
      <c r="E33" s="65"/>
      <c r="F33" s="66"/>
      <c r="G33" s="99"/>
      <c r="H33" s="67"/>
      <c r="I33" s="67"/>
      <c r="J33" s="99"/>
      <c r="K33" s="67" t="s">
        <v>121</v>
      </c>
      <c r="L33" s="99"/>
      <c r="M33" s="67" t="s">
        <v>121</v>
      </c>
      <c r="N33" s="67"/>
      <c r="O33" s="67"/>
      <c r="P33" s="67"/>
      <c r="Q33" s="67"/>
      <c r="R33" s="67"/>
      <c r="S33" s="67"/>
      <c r="T33" s="67"/>
      <c r="U33" s="65"/>
      <c r="V33" s="10"/>
    </row>
    <row r="34" spans="1:22" ht="39.950000000000003" customHeight="1" x14ac:dyDescent="0.25">
      <c r="A34" s="7">
        <v>19</v>
      </c>
      <c r="B34" s="100"/>
      <c r="C34" s="68"/>
      <c r="D34" s="69"/>
      <c r="E34" s="68"/>
      <c r="F34" s="69"/>
      <c r="G34" s="100"/>
      <c r="H34" s="70"/>
      <c r="I34" s="70"/>
      <c r="J34" s="100"/>
      <c r="K34" s="70" t="s">
        <v>121</v>
      </c>
      <c r="L34" s="100"/>
      <c r="M34" s="70" t="s">
        <v>121</v>
      </c>
      <c r="N34" s="70"/>
      <c r="O34" s="70"/>
      <c r="P34" s="70"/>
      <c r="Q34" s="70"/>
      <c r="R34" s="70"/>
      <c r="S34" s="70"/>
      <c r="T34" s="70"/>
      <c r="U34" s="68"/>
      <c r="V34" s="10"/>
    </row>
    <row r="35" spans="1:22" ht="39.950000000000003" customHeight="1" x14ac:dyDescent="0.25">
      <c r="A35" s="8">
        <v>20</v>
      </c>
      <c r="B35" s="99"/>
      <c r="C35" s="65"/>
      <c r="D35" s="66"/>
      <c r="E35" s="65"/>
      <c r="F35" s="66"/>
      <c r="G35" s="99"/>
      <c r="H35" s="67"/>
      <c r="I35" s="67"/>
      <c r="J35" s="99"/>
      <c r="K35" s="67" t="s">
        <v>121</v>
      </c>
      <c r="L35" s="99"/>
      <c r="M35" s="67" t="s">
        <v>121</v>
      </c>
      <c r="N35" s="67"/>
      <c r="O35" s="67"/>
      <c r="P35" s="67"/>
      <c r="Q35" s="67"/>
      <c r="R35" s="67"/>
      <c r="S35" s="67"/>
      <c r="T35" s="67"/>
      <c r="U35" s="65"/>
      <c r="V35" s="10"/>
    </row>
    <row r="36" spans="1:22" ht="39.950000000000003" customHeight="1" x14ac:dyDescent="0.25">
      <c r="A36" s="7">
        <v>21</v>
      </c>
      <c r="B36" s="100"/>
      <c r="C36" s="68"/>
      <c r="D36" s="69"/>
      <c r="E36" s="68"/>
      <c r="F36" s="69"/>
      <c r="G36" s="100"/>
      <c r="H36" s="70"/>
      <c r="I36" s="70"/>
      <c r="J36" s="100"/>
      <c r="K36" s="70" t="s">
        <v>121</v>
      </c>
      <c r="L36" s="100"/>
      <c r="M36" s="70" t="s">
        <v>121</v>
      </c>
      <c r="N36" s="70"/>
      <c r="O36" s="70"/>
      <c r="P36" s="70"/>
      <c r="Q36" s="70"/>
      <c r="R36" s="70"/>
      <c r="S36" s="70"/>
      <c r="T36" s="70"/>
      <c r="U36" s="68"/>
      <c r="V36" s="10"/>
    </row>
    <row r="37" spans="1:22" ht="39.950000000000003" customHeight="1" x14ac:dyDescent="0.25">
      <c r="A37" s="8">
        <v>22</v>
      </c>
      <c r="B37" s="99"/>
      <c r="C37" s="65"/>
      <c r="D37" s="66"/>
      <c r="E37" s="65"/>
      <c r="F37" s="66"/>
      <c r="G37" s="99"/>
      <c r="H37" s="67"/>
      <c r="I37" s="67"/>
      <c r="J37" s="99"/>
      <c r="K37" s="67" t="s">
        <v>121</v>
      </c>
      <c r="L37" s="99"/>
      <c r="M37" s="67" t="s">
        <v>121</v>
      </c>
      <c r="N37" s="67"/>
      <c r="O37" s="67"/>
      <c r="P37" s="67"/>
      <c r="Q37" s="67"/>
      <c r="R37" s="67"/>
      <c r="S37" s="67"/>
      <c r="T37" s="67"/>
      <c r="U37" s="65"/>
      <c r="V37" s="10"/>
    </row>
    <row r="38" spans="1:22" ht="39.950000000000003" customHeight="1" x14ac:dyDescent="0.25">
      <c r="A38" s="7">
        <v>23</v>
      </c>
      <c r="B38" s="100"/>
      <c r="C38" s="68"/>
      <c r="D38" s="69"/>
      <c r="E38" s="68"/>
      <c r="F38" s="69"/>
      <c r="G38" s="100"/>
      <c r="H38" s="70"/>
      <c r="I38" s="70"/>
      <c r="J38" s="100"/>
      <c r="K38" s="70" t="s">
        <v>121</v>
      </c>
      <c r="L38" s="100"/>
      <c r="M38" s="70" t="s">
        <v>121</v>
      </c>
      <c r="N38" s="70"/>
      <c r="O38" s="70"/>
      <c r="P38" s="70"/>
      <c r="Q38" s="70"/>
      <c r="R38" s="70"/>
      <c r="S38" s="70"/>
      <c r="T38" s="70"/>
      <c r="U38" s="68"/>
      <c r="V38" s="10"/>
    </row>
    <row r="39" spans="1:22" ht="39.950000000000003" customHeight="1" x14ac:dyDescent="0.25">
      <c r="A39" s="8">
        <v>24</v>
      </c>
      <c r="B39" s="99"/>
      <c r="C39" s="65"/>
      <c r="D39" s="66"/>
      <c r="E39" s="65"/>
      <c r="F39" s="66"/>
      <c r="G39" s="99"/>
      <c r="H39" s="67"/>
      <c r="I39" s="67"/>
      <c r="J39" s="99"/>
      <c r="K39" s="67" t="s">
        <v>121</v>
      </c>
      <c r="L39" s="99"/>
      <c r="M39" s="67" t="s">
        <v>121</v>
      </c>
      <c r="N39" s="67"/>
      <c r="O39" s="67"/>
      <c r="P39" s="67"/>
      <c r="Q39" s="67"/>
      <c r="R39" s="67"/>
      <c r="S39" s="67"/>
      <c r="T39" s="67"/>
      <c r="U39" s="65"/>
      <c r="V39" s="10"/>
    </row>
    <row r="40" spans="1:22" ht="39.950000000000003" customHeight="1" x14ac:dyDescent="0.25">
      <c r="A40" s="7">
        <v>25</v>
      </c>
      <c r="B40" s="100"/>
      <c r="C40" s="68"/>
      <c r="D40" s="69"/>
      <c r="E40" s="68"/>
      <c r="F40" s="69"/>
      <c r="G40" s="100"/>
      <c r="H40" s="70"/>
      <c r="I40" s="70"/>
      <c r="J40" s="100"/>
      <c r="K40" s="70" t="s">
        <v>121</v>
      </c>
      <c r="L40" s="100"/>
      <c r="M40" s="70" t="s">
        <v>121</v>
      </c>
      <c r="N40" s="70"/>
      <c r="O40" s="70"/>
      <c r="P40" s="70"/>
      <c r="Q40" s="70"/>
      <c r="R40" s="70"/>
      <c r="S40" s="70"/>
      <c r="T40" s="70"/>
      <c r="U40" s="68"/>
      <c r="V40" s="10"/>
    </row>
    <row r="41" spans="1:22" ht="39.950000000000003" customHeight="1" x14ac:dyDescent="0.25">
      <c r="A41" s="8">
        <v>26</v>
      </c>
      <c r="B41" s="99"/>
      <c r="C41" s="65"/>
      <c r="D41" s="66"/>
      <c r="E41" s="65"/>
      <c r="F41" s="66"/>
      <c r="G41" s="99"/>
      <c r="H41" s="67"/>
      <c r="I41" s="67"/>
      <c r="J41" s="99"/>
      <c r="K41" s="67" t="s">
        <v>121</v>
      </c>
      <c r="L41" s="99"/>
      <c r="M41" s="67" t="s">
        <v>121</v>
      </c>
      <c r="N41" s="67"/>
      <c r="O41" s="67"/>
      <c r="P41" s="67"/>
      <c r="Q41" s="67"/>
      <c r="R41" s="67"/>
      <c r="S41" s="67"/>
      <c r="T41" s="67"/>
      <c r="U41" s="65"/>
      <c r="V41" s="10"/>
    </row>
    <row r="42" spans="1:22" ht="39.950000000000003" customHeight="1" x14ac:dyDescent="0.25">
      <c r="A42" s="7">
        <v>27</v>
      </c>
      <c r="B42" s="100"/>
      <c r="C42" s="68"/>
      <c r="D42" s="69"/>
      <c r="E42" s="68"/>
      <c r="F42" s="69"/>
      <c r="G42" s="100"/>
      <c r="H42" s="70"/>
      <c r="I42" s="70"/>
      <c r="J42" s="100"/>
      <c r="K42" s="70" t="s">
        <v>121</v>
      </c>
      <c r="L42" s="100"/>
      <c r="M42" s="70" t="s">
        <v>121</v>
      </c>
      <c r="N42" s="70"/>
      <c r="O42" s="70"/>
      <c r="P42" s="70"/>
      <c r="Q42" s="70"/>
      <c r="R42" s="70"/>
      <c r="S42" s="70"/>
      <c r="T42" s="70"/>
      <c r="U42" s="68"/>
      <c r="V42" s="10"/>
    </row>
    <row r="43" spans="1:22" ht="39.950000000000003" customHeight="1" x14ac:dyDescent="0.25">
      <c r="A43" s="8">
        <v>28</v>
      </c>
      <c r="B43" s="99"/>
      <c r="C43" s="65"/>
      <c r="D43" s="66"/>
      <c r="E43" s="65"/>
      <c r="F43" s="66"/>
      <c r="G43" s="99"/>
      <c r="H43" s="67"/>
      <c r="I43" s="67"/>
      <c r="J43" s="99"/>
      <c r="K43" s="67" t="s">
        <v>121</v>
      </c>
      <c r="L43" s="99"/>
      <c r="M43" s="67" t="s">
        <v>121</v>
      </c>
      <c r="N43" s="67"/>
      <c r="O43" s="67"/>
      <c r="P43" s="67"/>
      <c r="Q43" s="67"/>
      <c r="R43" s="67"/>
      <c r="S43" s="67"/>
      <c r="T43" s="67"/>
      <c r="U43" s="65"/>
      <c r="V43" s="10"/>
    </row>
    <row r="44" spans="1:22" ht="39.950000000000003" customHeight="1" x14ac:dyDescent="0.25">
      <c r="A44" s="7">
        <v>29</v>
      </c>
      <c r="B44" s="100"/>
      <c r="C44" s="68"/>
      <c r="D44" s="69"/>
      <c r="E44" s="68"/>
      <c r="F44" s="69"/>
      <c r="G44" s="100"/>
      <c r="H44" s="70"/>
      <c r="I44" s="70"/>
      <c r="J44" s="100"/>
      <c r="K44" s="70" t="s">
        <v>121</v>
      </c>
      <c r="L44" s="100"/>
      <c r="M44" s="70" t="s">
        <v>121</v>
      </c>
      <c r="N44" s="70"/>
      <c r="O44" s="70"/>
      <c r="P44" s="70"/>
      <c r="Q44" s="70"/>
      <c r="R44" s="70"/>
      <c r="S44" s="70"/>
      <c r="T44" s="70"/>
      <c r="U44" s="68"/>
      <c r="V44" s="10"/>
    </row>
    <row r="45" spans="1:22" ht="39.950000000000003" customHeight="1" x14ac:dyDescent="0.25">
      <c r="A45" s="8">
        <v>30</v>
      </c>
      <c r="B45" s="99"/>
      <c r="C45" s="65"/>
      <c r="D45" s="66"/>
      <c r="E45" s="65"/>
      <c r="F45" s="66"/>
      <c r="G45" s="99"/>
      <c r="H45" s="67"/>
      <c r="I45" s="67"/>
      <c r="J45" s="99"/>
      <c r="K45" s="67" t="s">
        <v>121</v>
      </c>
      <c r="L45" s="99"/>
      <c r="M45" s="67" t="s">
        <v>121</v>
      </c>
      <c r="N45" s="67"/>
      <c r="O45" s="67"/>
      <c r="P45" s="67"/>
      <c r="Q45" s="67"/>
      <c r="R45" s="67"/>
      <c r="S45" s="67"/>
      <c r="T45" s="67"/>
      <c r="U45" s="65"/>
      <c r="V45" s="10"/>
    </row>
    <row r="46" spans="1:22" ht="39.950000000000003" customHeight="1" x14ac:dyDescent="0.25">
      <c r="A46" s="7">
        <v>31</v>
      </c>
      <c r="B46" s="100"/>
      <c r="C46" s="68"/>
      <c r="D46" s="69"/>
      <c r="E46" s="68"/>
      <c r="F46" s="69"/>
      <c r="G46" s="100"/>
      <c r="H46" s="70"/>
      <c r="I46" s="70"/>
      <c r="J46" s="100"/>
      <c r="K46" s="70" t="s">
        <v>121</v>
      </c>
      <c r="L46" s="100"/>
      <c r="M46" s="70" t="s">
        <v>121</v>
      </c>
      <c r="N46" s="70"/>
      <c r="O46" s="70"/>
      <c r="P46" s="70"/>
      <c r="Q46" s="70"/>
      <c r="R46" s="70"/>
      <c r="S46" s="70"/>
      <c r="T46" s="70"/>
      <c r="U46" s="68"/>
      <c r="V46" s="10"/>
    </row>
    <row r="47" spans="1:22" ht="39.950000000000003" customHeight="1" x14ac:dyDescent="0.25">
      <c r="A47" s="8">
        <v>32</v>
      </c>
      <c r="B47" s="99"/>
      <c r="C47" s="65"/>
      <c r="D47" s="66"/>
      <c r="E47" s="65"/>
      <c r="F47" s="66"/>
      <c r="G47" s="99"/>
      <c r="H47" s="67"/>
      <c r="I47" s="67"/>
      <c r="J47" s="99"/>
      <c r="K47" s="67" t="s">
        <v>121</v>
      </c>
      <c r="L47" s="99"/>
      <c r="M47" s="67" t="s">
        <v>121</v>
      </c>
      <c r="N47" s="67"/>
      <c r="O47" s="67"/>
      <c r="P47" s="67"/>
      <c r="Q47" s="67"/>
      <c r="R47" s="67"/>
      <c r="S47" s="67"/>
      <c r="T47" s="67"/>
      <c r="U47" s="65"/>
      <c r="V47" s="10"/>
    </row>
    <row r="48" spans="1:22" ht="39.950000000000003" customHeight="1" x14ac:dyDescent="0.25">
      <c r="A48" s="7">
        <v>33</v>
      </c>
      <c r="B48" s="100"/>
      <c r="C48" s="68"/>
      <c r="D48" s="69"/>
      <c r="E48" s="68"/>
      <c r="F48" s="69"/>
      <c r="G48" s="100"/>
      <c r="H48" s="70"/>
      <c r="I48" s="70"/>
      <c r="J48" s="100"/>
      <c r="K48" s="70" t="s">
        <v>121</v>
      </c>
      <c r="L48" s="100"/>
      <c r="M48" s="70" t="s">
        <v>121</v>
      </c>
      <c r="N48" s="70"/>
      <c r="O48" s="70"/>
      <c r="P48" s="70"/>
      <c r="Q48" s="70"/>
      <c r="R48" s="70"/>
      <c r="S48" s="70"/>
      <c r="T48" s="70"/>
      <c r="U48" s="68"/>
      <c r="V48" s="10"/>
    </row>
    <row r="49" spans="1:22" ht="39.950000000000003" customHeight="1" x14ac:dyDescent="0.25">
      <c r="A49" s="8">
        <v>34</v>
      </c>
      <c r="B49" s="99"/>
      <c r="C49" s="65"/>
      <c r="D49" s="66"/>
      <c r="E49" s="65"/>
      <c r="F49" s="66"/>
      <c r="G49" s="99"/>
      <c r="H49" s="67"/>
      <c r="I49" s="67"/>
      <c r="J49" s="99"/>
      <c r="K49" s="67" t="s">
        <v>121</v>
      </c>
      <c r="L49" s="99"/>
      <c r="M49" s="67" t="s">
        <v>121</v>
      </c>
      <c r="N49" s="67"/>
      <c r="O49" s="67"/>
      <c r="P49" s="67"/>
      <c r="Q49" s="67"/>
      <c r="R49" s="67"/>
      <c r="S49" s="67"/>
      <c r="T49" s="67"/>
      <c r="U49" s="65"/>
      <c r="V49" s="10"/>
    </row>
    <row r="50" spans="1:22" ht="39.950000000000003" customHeight="1" x14ac:dyDescent="0.25">
      <c r="A50" s="7">
        <v>35</v>
      </c>
      <c r="B50" s="100"/>
      <c r="C50" s="68"/>
      <c r="D50" s="69"/>
      <c r="E50" s="68"/>
      <c r="F50" s="69"/>
      <c r="G50" s="100"/>
      <c r="H50" s="70"/>
      <c r="I50" s="70"/>
      <c r="J50" s="100"/>
      <c r="K50" s="70" t="s">
        <v>121</v>
      </c>
      <c r="L50" s="100"/>
      <c r="M50" s="70" t="s">
        <v>121</v>
      </c>
      <c r="N50" s="70"/>
      <c r="O50" s="70"/>
      <c r="P50" s="70"/>
      <c r="Q50" s="70"/>
      <c r="R50" s="70"/>
      <c r="S50" s="70"/>
      <c r="T50" s="70"/>
      <c r="U50" s="68"/>
      <c r="V50" s="10"/>
    </row>
    <row r="51" spans="1:22" ht="39.950000000000003" customHeight="1" x14ac:dyDescent="0.25">
      <c r="A51" s="8">
        <v>36</v>
      </c>
      <c r="B51" s="99"/>
      <c r="C51" s="65"/>
      <c r="D51" s="66"/>
      <c r="E51" s="65"/>
      <c r="F51" s="66"/>
      <c r="G51" s="99"/>
      <c r="H51" s="67"/>
      <c r="I51" s="67"/>
      <c r="J51" s="99"/>
      <c r="K51" s="67" t="s">
        <v>121</v>
      </c>
      <c r="L51" s="99"/>
      <c r="M51" s="67" t="s">
        <v>121</v>
      </c>
      <c r="N51" s="67"/>
      <c r="O51" s="67"/>
      <c r="P51" s="67"/>
      <c r="Q51" s="67"/>
      <c r="R51" s="67"/>
      <c r="S51" s="67"/>
      <c r="T51" s="67"/>
      <c r="U51" s="65"/>
      <c r="V51" s="10"/>
    </row>
    <row r="52" spans="1:22" ht="39.950000000000003" customHeight="1" x14ac:dyDescent="0.25">
      <c r="A52" s="7">
        <v>37</v>
      </c>
      <c r="B52" s="100"/>
      <c r="C52" s="68"/>
      <c r="D52" s="69"/>
      <c r="E52" s="68"/>
      <c r="F52" s="69"/>
      <c r="G52" s="100"/>
      <c r="H52" s="70"/>
      <c r="I52" s="70"/>
      <c r="J52" s="100"/>
      <c r="K52" s="70" t="s">
        <v>121</v>
      </c>
      <c r="L52" s="100"/>
      <c r="M52" s="70" t="s">
        <v>121</v>
      </c>
      <c r="N52" s="70"/>
      <c r="O52" s="70"/>
      <c r="P52" s="70"/>
      <c r="Q52" s="70"/>
      <c r="R52" s="70"/>
      <c r="S52" s="70"/>
      <c r="T52" s="70"/>
      <c r="U52" s="68"/>
      <c r="V52" s="10"/>
    </row>
    <row r="53" spans="1:22" ht="39.950000000000003" customHeight="1" x14ac:dyDescent="0.25">
      <c r="A53" s="8">
        <v>38</v>
      </c>
      <c r="B53" s="99"/>
      <c r="C53" s="65"/>
      <c r="D53" s="66"/>
      <c r="E53" s="65"/>
      <c r="F53" s="66"/>
      <c r="G53" s="99"/>
      <c r="H53" s="67"/>
      <c r="I53" s="67"/>
      <c r="J53" s="99"/>
      <c r="K53" s="67" t="s">
        <v>121</v>
      </c>
      <c r="L53" s="99"/>
      <c r="M53" s="67" t="s">
        <v>121</v>
      </c>
      <c r="N53" s="67"/>
      <c r="O53" s="67"/>
      <c r="P53" s="67"/>
      <c r="Q53" s="67"/>
      <c r="R53" s="67"/>
      <c r="S53" s="67"/>
      <c r="T53" s="67"/>
      <c r="U53" s="65"/>
      <c r="V53" s="10"/>
    </row>
    <row r="54" spans="1:22" ht="39.950000000000003" customHeight="1" x14ac:dyDescent="0.25">
      <c r="A54" s="7">
        <v>39</v>
      </c>
      <c r="B54" s="100"/>
      <c r="C54" s="68"/>
      <c r="D54" s="69"/>
      <c r="E54" s="68"/>
      <c r="F54" s="69"/>
      <c r="G54" s="100"/>
      <c r="H54" s="70"/>
      <c r="I54" s="70"/>
      <c r="J54" s="100"/>
      <c r="K54" s="70" t="s">
        <v>121</v>
      </c>
      <c r="L54" s="100"/>
      <c r="M54" s="70" t="s">
        <v>121</v>
      </c>
      <c r="N54" s="70"/>
      <c r="O54" s="70"/>
      <c r="P54" s="70"/>
      <c r="Q54" s="70"/>
      <c r="R54" s="70"/>
      <c r="S54" s="70"/>
      <c r="T54" s="70"/>
      <c r="U54" s="68"/>
      <c r="V54" s="10"/>
    </row>
    <row r="55" spans="1:22" ht="39.950000000000003" customHeight="1" x14ac:dyDescent="0.25">
      <c r="A55" s="8">
        <v>40</v>
      </c>
      <c r="B55" s="99"/>
      <c r="C55" s="65"/>
      <c r="D55" s="66"/>
      <c r="E55" s="65"/>
      <c r="F55" s="66"/>
      <c r="G55" s="99"/>
      <c r="H55" s="67"/>
      <c r="I55" s="67"/>
      <c r="J55" s="99"/>
      <c r="K55" s="67" t="s">
        <v>121</v>
      </c>
      <c r="L55" s="99"/>
      <c r="M55" s="67" t="s">
        <v>121</v>
      </c>
      <c r="N55" s="67"/>
      <c r="O55" s="67"/>
      <c r="P55" s="67"/>
      <c r="Q55" s="67"/>
      <c r="R55" s="67"/>
      <c r="S55" s="67"/>
      <c r="T55" s="67"/>
      <c r="U55" s="65"/>
      <c r="V55" s="10"/>
    </row>
    <row r="56" spans="1:22" ht="39.950000000000003" customHeight="1" x14ac:dyDescent="0.25">
      <c r="A56" s="7">
        <v>41</v>
      </c>
      <c r="B56" s="100"/>
      <c r="C56" s="68"/>
      <c r="D56" s="69"/>
      <c r="E56" s="68"/>
      <c r="F56" s="69"/>
      <c r="G56" s="100"/>
      <c r="H56" s="70"/>
      <c r="I56" s="70"/>
      <c r="J56" s="100"/>
      <c r="K56" s="70" t="s">
        <v>121</v>
      </c>
      <c r="L56" s="100"/>
      <c r="M56" s="70" t="s">
        <v>121</v>
      </c>
      <c r="N56" s="70"/>
      <c r="O56" s="70"/>
      <c r="P56" s="70"/>
      <c r="Q56" s="70"/>
      <c r="R56" s="70"/>
      <c r="S56" s="70"/>
      <c r="T56" s="70"/>
      <c r="U56" s="68"/>
      <c r="V56" s="10"/>
    </row>
    <row r="57" spans="1:22" ht="39.950000000000003" customHeight="1" x14ac:dyDescent="0.25">
      <c r="A57" s="8">
        <v>42</v>
      </c>
      <c r="B57" s="99"/>
      <c r="C57" s="65"/>
      <c r="D57" s="66"/>
      <c r="E57" s="65"/>
      <c r="F57" s="66"/>
      <c r="G57" s="99"/>
      <c r="H57" s="67"/>
      <c r="I57" s="67"/>
      <c r="J57" s="99"/>
      <c r="K57" s="67" t="s">
        <v>121</v>
      </c>
      <c r="L57" s="99"/>
      <c r="M57" s="67" t="s">
        <v>121</v>
      </c>
      <c r="N57" s="67"/>
      <c r="O57" s="67"/>
      <c r="P57" s="67"/>
      <c r="Q57" s="67"/>
      <c r="R57" s="67"/>
      <c r="S57" s="67"/>
      <c r="T57" s="67"/>
      <c r="U57" s="65"/>
      <c r="V57" s="10"/>
    </row>
    <row r="58" spans="1:22" ht="39.950000000000003" customHeight="1" x14ac:dyDescent="0.25">
      <c r="A58" s="7">
        <v>43</v>
      </c>
      <c r="B58" s="100"/>
      <c r="C58" s="68"/>
      <c r="D58" s="69"/>
      <c r="E58" s="68"/>
      <c r="F58" s="69"/>
      <c r="G58" s="100"/>
      <c r="H58" s="70"/>
      <c r="I58" s="70"/>
      <c r="J58" s="100"/>
      <c r="K58" s="70" t="s">
        <v>121</v>
      </c>
      <c r="L58" s="100"/>
      <c r="M58" s="70" t="s">
        <v>121</v>
      </c>
      <c r="N58" s="70"/>
      <c r="O58" s="70"/>
      <c r="P58" s="70"/>
      <c r="Q58" s="70"/>
      <c r="R58" s="70"/>
      <c r="S58" s="70"/>
      <c r="T58" s="70"/>
      <c r="U58" s="68"/>
      <c r="V58" s="10"/>
    </row>
    <row r="59" spans="1:22" ht="39.950000000000003" customHeight="1" x14ac:dyDescent="0.25">
      <c r="A59" s="8">
        <v>44</v>
      </c>
      <c r="B59" s="99"/>
      <c r="C59" s="65"/>
      <c r="D59" s="66"/>
      <c r="E59" s="65"/>
      <c r="F59" s="66"/>
      <c r="G59" s="99"/>
      <c r="H59" s="67"/>
      <c r="I59" s="67"/>
      <c r="J59" s="99"/>
      <c r="K59" s="67" t="s">
        <v>121</v>
      </c>
      <c r="L59" s="99"/>
      <c r="M59" s="67" t="s">
        <v>121</v>
      </c>
      <c r="N59" s="67"/>
      <c r="O59" s="67"/>
      <c r="P59" s="67"/>
      <c r="Q59" s="67"/>
      <c r="R59" s="67"/>
      <c r="S59" s="67"/>
      <c r="T59" s="67"/>
      <c r="U59" s="65"/>
      <c r="V59" s="10"/>
    </row>
    <row r="60" spans="1:22" ht="39.950000000000003" customHeight="1" x14ac:dyDescent="0.25">
      <c r="A60" s="7">
        <v>45</v>
      </c>
      <c r="B60" s="100"/>
      <c r="C60" s="68"/>
      <c r="D60" s="69"/>
      <c r="E60" s="68"/>
      <c r="F60" s="69"/>
      <c r="G60" s="100"/>
      <c r="H60" s="70"/>
      <c r="I60" s="70"/>
      <c r="J60" s="100"/>
      <c r="K60" s="70" t="s">
        <v>121</v>
      </c>
      <c r="L60" s="100"/>
      <c r="M60" s="70" t="s">
        <v>121</v>
      </c>
      <c r="N60" s="70"/>
      <c r="O60" s="70"/>
      <c r="P60" s="70"/>
      <c r="Q60" s="70"/>
      <c r="R60" s="70"/>
      <c r="S60" s="70"/>
      <c r="T60" s="70"/>
      <c r="U60" s="68"/>
      <c r="V60" s="10"/>
    </row>
    <row r="61" spans="1:22" ht="39.950000000000003" customHeight="1" x14ac:dyDescent="0.25">
      <c r="A61" s="8">
        <v>46</v>
      </c>
      <c r="B61" s="99"/>
      <c r="C61" s="65"/>
      <c r="D61" s="66"/>
      <c r="E61" s="65"/>
      <c r="F61" s="66"/>
      <c r="G61" s="99"/>
      <c r="H61" s="67"/>
      <c r="I61" s="67"/>
      <c r="J61" s="99"/>
      <c r="K61" s="67" t="s">
        <v>121</v>
      </c>
      <c r="L61" s="99"/>
      <c r="M61" s="67" t="s">
        <v>121</v>
      </c>
      <c r="N61" s="67"/>
      <c r="O61" s="67"/>
      <c r="P61" s="67"/>
      <c r="Q61" s="67"/>
      <c r="R61" s="67"/>
      <c r="S61" s="67"/>
      <c r="T61" s="67"/>
      <c r="U61" s="65"/>
      <c r="V61" s="10"/>
    </row>
    <row r="62" spans="1:22" ht="39.950000000000003" customHeight="1" x14ac:dyDescent="0.25">
      <c r="A62" s="7">
        <v>47</v>
      </c>
      <c r="B62" s="100"/>
      <c r="C62" s="68"/>
      <c r="D62" s="69"/>
      <c r="E62" s="68"/>
      <c r="F62" s="69"/>
      <c r="G62" s="100"/>
      <c r="H62" s="70"/>
      <c r="I62" s="70"/>
      <c r="J62" s="100"/>
      <c r="K62" s="70" t="s">
        <v>121</v>
      </c>
      <c r="L62" s="100"/>
      <c r="M62" s="70" t="s">
        <v>121</v>
      </c>
      <c r="N62" s="70"/>
      <c r="O62" s="70"/>
      <c r="P62" s="70"/>
      <c r="Q62" s="70"/>
      <c r="R62" s="70"/>
      <c r="S62" s="70"/>
      <c r="T62" s="70"/>
      <c r="U62" s="68"/>
      <c r="V62" s="10"/>
    </row>
    <row r="63" spans="1:22" ht="39.950000000000003" customHeight="1" x14ac:dyDescent="0.25">
      <c r="A63" s="8">
        <v>48</v>
      </c>
      <c r="B63" s="99"/>
      <c r="C63" s="65"/>
      <c r="D63" s="66"/>
      <c r="E63" s="65"/>
      <c r="F63" s="66"/>
      <c r="G63" s="99"/>
      <c r="H63" s="67"/>
      <c r="I63" s="67"/>
      <c r="J63" s="99"/>
      <c r="K63" s="67" t="s">
        <v>121</v>
      </c>
      <c r="L63" s="99"/>
      <c r="M63" s="67" t="s">
        <v>121</v>
      </c>
      <c r="N63" s="67"/>
      <c r="O63" s="67"/>
      <c r="P63" s="67"/>
      <c r="Q63" s="67"/>
      <c r="R63" s="67"/>
      <c r="S63" s="67"/>
      <c r="T63" s="67"/>
      <c r="U63" s="65"/>
      <c r="V63" s="10"/>
    </row>
    <row r="64" spans="1:22" ht="39.950000000000003" customHeight="1" x14ac:dyDescent="0.25">
      <c r="A64" s="7">
        <v>49</v>
      </c>
      <c r="B64" s="100"/>
      <c r="C64" s="68"/>
      <c r="D64" s="69"/>
      <c r="E64" s="68"/>
      <c r="F64" s="69"/>
      <c r="G64" s="100"/>
      <c r="H64" s="70"/>
      <c r="I64" s="70"/>
      <c r="J64" s="100"/>
      <c r="K64" s="70" t="s">
        <v>121</v>
      </c>
      <c r="L64" s="100"/>
      <c r="M64" s="70" t="s">
        <v>121</v>
      </c>
      <c r="N64" s="70"/>
      <c r="O64" s="70"/>
      <c r="P64" s="70"/>
      <c r="Q64" s="70"/>
      <c r="R64" s="70"/>
      <c r="S64" s="70"/>
      <c r="T64" s="70"/>
      <c r="U64" s="68"/>
      <c r="V64" s="10"/>
    </row>
    <row r="65" spans="1:22" ht="39.950000000000003" customHeight="1" x14ac:dyDescent="0.25">
      <c r="A65" s="8">
        <v>50</v>
      </c>
      <c r="B65" s="99"/>
      <c r="C65" s="65"/>
      <c r="D65" s="66"/>
      <c r="E65" s="65"/>
      <c r="F65" s="66"/>
      <c r="G65" s="99"/>
      <c r="H65" s="67"/>
      <c r="I65" s="67"/>
      <c r="J65" s="99"/>
      <c r="K65" s="67" t="s">
        <v>121</v>
      </c>
      <c r="L65" s="99"/>
      <c r="M65" s="67" t="s">
        <v>121</v>
      </c>
      <c r="N65" s="67"/>
      <c r="O65" s="67"/>
      <c r="P65" s="67"/>
      <c r="Q65" s="67"/>
      <c r="R65" s="67"/>
      <c r="S65" s="67"/>
      <c r="T65" s="67"/>
      <c r="U65" s="65"/>
      <c r="V65" s="10"/>
    </row>
    <row r="66" spans="1:22" ht="39.950000000000003" customHeight="1" x14ac:dyDescent="0.25">
      <c r="A66" s="7">
        <v>51</v>
      </c>
      <c r="B66" s="100"/>
      <c r="C66" s="68"/>
      <c r="D66" s="69"/>
      <c r="E66" s="68"/>
      <c r="F66" s="69"/>
      <c r="G66" s="100"/>
      <c r="H66" s="70"/>
      <c r="I66" s="70"/>
      <c r="J66" s="100"/>
      <c r="K66" s="70" t="s">
        <v>121</v>
      </c>
      <c r="L66" s="100"/>
      <c r="M66" s="70" t="s">
        <v>121</v>
      </c>
      <c r="N66" s="70"/>
      <c r="O66" s="70"/>
      <c r="P66" s="70"/>
      <c r="Q66" s="70"/>
      <c r="R66" s="70"/>
      <c r="S66" s="70"/>
      <c r="T66" s="70"/>
      <c r="U66" s="68"/>
      <c r="V66" s="10"/>
    </row>
    <row r="67" spans="1:22" ht="39.950000000000003" customHeight="1" x14ac:dyDescent="0.25">
      <c r="A67" s="8">
        <v>52</v>
      </c>
      <c r="B67" s="99"/>
      <c r="C67" s="65"/>
      <c r="D67" s="66"/>
      <c r="E67" s="65"/>
      <c r="F67" s="66"/>
      <c r="G67" s="99"/>
      <c r="H67" s="67"/>
      <c r="I67" s="67"/>
      <c r="J67" s="99"/>
      <c r="K67" s="67" t="s">
        <v>121</v>
      </c>
      <c r="L67" s="99"/>
      <c r="M67" s="67" t="s">
        <v>121</v>
      </c>
      <c r="N67" s="67"/>
      <c r="O67" s="67"/>
      <c r="P67" s="67"/>
      <c r="Q67" s="67"/>
      <c r="R67" s="67"/>
      <c r="S67" s="67"/>
      <c r="T67" s="67"/>
      <c r="U67" s="65"/>
      <c r="V67" s="10"/>
    </row>
    <row r="68" spans="1:22" ht="39.950000000000003" customHeight="1" x14ac:dyDescent="0.25">
      <c r="A68" s="7">
        <v>53</v>
      </c>
      <c r="B68" s="100"/>
      <c r="C68" s="68"/>
      <c r="D68" s="69"/>
      <c r="E68" s="68"/>
      <c r="F68" s="69"/>
      <c r="G68" s="100"/>
      <c r="H68" s="70"/>
      <c r="I68" s="70"/>
      <c r="J68" s="100"/>
      <c r="K68" s="70" t="s">
        <v>121</v>
      </c>
      <c r="L68" s="100"/>
      <c r="M68" s="70" t="s">
        <v>121</v>
      </c>
      <c r="N68" s="70"/>
      <c r="O68" s="70"/>
      <c r="P68" s="70"/>
      <c r="Q68" s="70"/>
      <c r="R68" s="70"/>
      <c r="S68" s="70"/>
      <c r="T68" s="70"/>
      <c r="U68" s="68"/>
      <c r="V68" s="10"/>
    </row>
    <row r="69" spans="1:22" ht="39.950000000000003" customHeight="1" x14ac:dyDescent="0.25">
      <c r="A69" s="8">
        <v>54</v>
      </c>
      <c r="B69" s="99"/>
      <c r="C69" s="65"/>
      <c r="D69" s="66"/>
      <c r="E69" s="65"/>
      <c r="F69" s="66"/>
      <c r="G69" s="99"/>
      <c r="H69" s="67"/>
      <c r="I69" s="67"/>
      <c r="J69" s="99"/>
      <c r="K69" s="67" t="s">
        <v>121</v>
      </c>
      <c r="L69" s="99"/>
      <c r="M69" s="67" t="s">
        <v>121</v>
      </c>
      <c r="N69" s="67"/>
      <c r="O69" s="67"/>
      <c r="P69" s="67"/>
      <c r="Q69" s="67"/>
      <c r="R69" s="67"/>
      <c r="S69" s="67"/>
      <c r="T69" s="67"/>
      <c r="U69" s="65"/>
      <c r="V69" s="10"/>
    </row>
    <row r="70" spans="1:22" ht="39.950000000000003" customHeight="1" x14ac:dyDescent="0.25">
      <c r="A70" s="7">
        <v>55</v>
      </c>
      <c r="B70" s="100"/>
      <c r="C70" s="68"/>
      <c r="D70" s="69"/>
      <c r="E70" s="68"/>
      <c r="F70" s="69"/>
      <c r="G70" s="100"/>
      <c r="H70" s="70"/>
      <c r="I70" s="70"/>
      <c r="J70" s="100"/>
      <c r="K70" s="70" t="s">
        <v>121</v>
      </c>
      <c r="L70" s="100"/>
      <c r="M70" s="70" t="s">
        <v>121</v>
      </c>
      <c r="N70" s="70"/>
      <c r="O70" s="70"/>
      <c r="P70" s="70"/>
      <c r="Q70" s="70"/>
      <c r="R70" s="70"/>
      <c r="S70" s="70"/>
      <c r="T70" s="70"/>
      <c r="U70" s="68"/>
      <c r="V70" s="10"/>
    </row>
    <row r="71" spans="1:22" ht="39.950000000000003" customHeight="1" x14ac:dyDescent="0.25">
      <c r="A71" s="8">
        <v>56</v>
      </c>
      <c r="B71" s="99"/>
      <c r="C71" s="65"/>
      <c r="D71" s="66"/>
      <c r="E71" s="65"/>
      <c r="F71" s="66"/>
      <c r="G71" s="99"/>
      <c r="H71" s="67"/>
      <c r="I71" s="67"/>
      <c r="J71" s="99"/>
      <c r="K71" s="67" t="s">
        <v>121</v>
      </c>
      <c r="L71" s="99"/>
      <c r="M71" s="67" t="s">
        <v>121</v>
      </c>
      <c r="N71" s="67"/>
      <c r="O71" s="67"/>
      <c r="P71" s="67"/>
      <c r="Q71" s="67"/>
      <c r="R71" s="67"/>
      <c r="S71" s="67"/>
      <c r="T71" s="67"/>
      <c r="U71" s="65"/>
      <c r="V71" s="10"/>
    </row>
    <row r="72" spans="1:22" ht="39.950000000000003" customHeight="1" x14ac:dyDescent="0.25">
      <c r="A72" s="7">
        <v>57</v>
      </c>
      <c r="B72" s="100"/>
      <c r="C72" s="68"/>
      <c r="D72" s="69"/>
      <c r="E72" s="68"/>
      <c r="F72" s="69"/>
      <c r="G72" s="100"/>
      <c r="H72" s="70"/>
      <c r="I72" s="70"/>
      <c r="J72" s="100"/>
      <c r="K72" s="70" t="s">
        <v>121</v>
      </c>
      <c r="L72" s="100"/>
      <c r="M72" s="70" t="s">
        <v>121</v>
      </c>
      <c r="N72" s="70"/>
      <c r="O72" s="70"/>
      <c r="P72" s="70"/>
      <c r="Q72" s="70"/>
      <c r="R72" s="70"/>
      <c r="S72" s="70"/>
      <c r="T72" s="70"/>
      <c r="U72" s="68"/>
      <c r="V72" s="10"/>
    </row>
    <row r="73" spans="1:22" ht="39.950000000000003" customHeight="1" x14ac:dyDescent="0.25">
      <c r="A73" s="8">
        <v>58</v>
      </c>
      <c r="B73" s="99"/>
      <c r="C73" s="65"/>
      <c r="D73" s="66"/>
      <c r="E73" s="65"/>
      <c r="F73" s="66"/>
      <c r="G73" s="99"/>
      <c r="H73" s="67"/>
      <c r="I73" s="67"/>
      <c r="J73" s="99"/>
      <c r="K73" s="67" t="s">
        <v>121</v>
      </c>
      <c r="L73" s="99"/>
      <c r="M73" s="67" t="s">
        <v>121</v>
      </c>
      <c r="N73" s="67"/>
      <c r="O73" s="67"/>
      <c r="P73" s="67"/>
      <c r="Q73" s="67"/>
      <c r="R73" s="67"/>
      <c r="S73" s="67"/>
      <c r="T73" s="67"/>
      <c r="U73" s="65"/>
      <c r="V73" s="10"/>
    </row>
    <row r="74" spans="1:22" ht="39.950000000000003" customHeight="1" x14ac:dyDescent="0.25">
      <c r="A74" s="7">
        <v>59</v>
      </c>
      <c r="B74" s="100"/>
      <c r="C74" s="68"/>
      <c r="D74" s="69"/>
      <c r="E74" s="68"/>
      <c r="F74" s="69"/>
      <c r="G74" s="100"/>
      <c r="H74" s="70"/>
      <c r="I74" s="70"/>
      <c r="J74" s="100"/>
      <c r="K74" s="70" t="s">
        <v>121</v>
      </c>
      <c r="L74" s="100"/>
      <c r="M74" s="70" t="s">
        <v>121</v>
      </c>
      <c r="N74" s="70"/>
      <c r="O74" s="70"/>
      <c r="P74" s="70"/>
      <c r="Q74" s="70"/>
      <c r="R74" s="70"/>
      <c r="S74" s="70"/>
      <c r="T74" s="70"/>
      <c r="U74" s="68"/>
      <c r="V74" s="10"/>
    </row>
    <row r="75" spans="1:22" ht="39.950000000000003" customHeight="1" x14ac:dyDescent="0.25">
      <c r="A75" s="8">
        <v>60</v>
      </c>
      <c r="B75" s="99"/>
      <c r="C75" s="65"/>
      <c r="D75" s="66"/>
      <c r="E75" s="65"/>
      <c r="F75" s="66"/>
      <c r="G75" s="99"/>
      <c r="H75" s="67"/>
      <c r="I75" s="67"/>
      <c r="J75" s="99"/>
      <c r="K75" s="67" t="s">
        <v>121</v>
      </c>
      <c r="L75" s="99"/>
      <c r="M75" s="67" t="s">
        <v>121</v>
      </c>
      <c r="N75" s="67"/>
      <c r="O75" s="67"/>
      <c r="P75" s="67"/>
      <c r="Q75" s="67"/>
      <c r="R75" s="67"/>
      <c r="S75" s="67"/>
      <c r="T75" s="67"/>
      <c r="U75" s="65"/>
      <c r="V75" s="10"/>
    </row>
    <row r="76" spans="1:22" ht="39.950000000000003" customHeight="1" x14ac:dyDescent="0.25">
      <c r="A76" s="7">
        <v>61</v>
      </c>
      <c r="B76" s="100"/>
      <c r="C76" s="68"/>
      <c r="D76" s="69"/>
      <c r="E76" s="68"/>
      <c r="F76" s="69"/>
      <c r="G76" s="100"/>
      <c r="H76" s="70"/>
      <c r="I76" s="70"/>
      <c r="J76" s="100"/>
      <c r="K76" s="70" t="s">
        <v>121</v>
      </c>
      <c r="L76" s="100"/>
      <c r="M76" s="70" t="s">
        <v>121</v>
      </c>
      <c r="N76" s="70"/>
      <c r="O76" s="70"/>
      <c r="P76" s="70"/>
      <c r="Q76" s="70"/>
      <c r="R76" s="70"/>
      <c r="S76" s="70"/>
      <c r="T76" s="70"/>
      <c r="U76" s="68"/>
      <c r="V76" s="10"/>
    </row>
    <row r="77" spans="1:22" ht="39.950000000000003" customHeight="1" x14ac:dyDescent="0.25">
      <c r="A77" s="8">
        <v>62</v>
      </c>
      <c r="B77" s="99"/>
      <c r="C77" s="65"/>
      <c r="D77" s="66"/>
      <c r="E77" s="65"/>
      <c r="F77" s="66"/>
      <c r="G77" s="99"/>
      <c r="H77" s="67"/>
      <c r="I77" s="67"/>
      <c r="J77" s="99"/>
      <c r="K77" s="67" t="s">
        <v>121</v>
      </c>
      <c r="L77" s="99"/>
      <c r="M77" s="67" t="s">
        <v>121</v>
      </c>
      <c r="N77" s="67"/>
      <c r="O77" s="67"/>
      <c r="P77" s="67"/>
      <c r="Q77" s="67"/>
      <c r="R77" s="67"/>
      <c r="S77" s="67"/>
      <c r="T77" s="67"/>
      <c r="U77" s="65"/>
      <c r="V77" s="10"/>
    </row>
    <row r="78" spans="1:22" ht="39.950000000000003" customHeight="1" x14ac:dyDescent="0.25">
      <c r="A78" s="7">
        <v>63</v>
      </c>
      <c r="B78" s="100"/>
      <c r="C78" s="68"/>
      <c r="D78" s="69"/>
      <c r="E78" s="68"/>
      <c r="F78" s="69"/>
      <c r="G78" s="100"/>
      <c r="H78" s="70"/>
      <c r="I78" s="70"/>
      <c r="J78" s="100"/>
      <c r="K78" s="70" t="s">
        <v>121</v>
      </c>
      <c r="L78" s="100"/>
      <c r="M78" s="70" t="s">
        <v>121</v>
      </c>
      <c r="N78" s="70"/>
      <c r="O78" s="70"/>
      <c r="P78" s="70"/>
      <c r="Q78" s="70"/>
      <c r="R78" s="70"/>
      <c r="S78" s="70"/>
      <c r="T78" s="70"/>
      <c r="U78" s="68"/>
      <c r="V78" s="10"/>
    </row>
    <row r="79" spans="1:22" ht="39.950000000000003" customHeight="1" x14ac:dyDescent="0.25">
      <c r="A79" s="8">
        <v>64</v>
      </c>
      <c r="B79" s="99"/>
      <c r="C79" s="65"/>
      <c r="D79" s="66"/>
      <c r="E79" s="65"/>
      <c r="F79" s="66"/>
      <c r="G79" s="99"/>
      <c r="H79" s="67"/>
      <c r="I79" s="67"/>
      <c r="J79" s="99"/>
      <c r="K79" s="67" t="s">
        <v>121</v>
      </c>
      <c r="L79" s="99"/>
      <c r="M79" s="67" t="s">
        <v>121</v>
      </c>
      <c r="N79" s="67"/>
      <c r="O79" s="67"/>
      <c r="P79" s="67"/>
      <c r="Q79" s="67"/>
      <c r="R79" s="67"/>
      <c r="S79" s="67"/>
      <c r="T79" s="67"/>
      <c r="U79" s="65"/>
      <c r="V79" s="10"/>
    </row>
    <row r="80" spans="1:22" ht="39.950000000000003" customHeight="1" x14ac:dyDescent="0.25">
      <c r="A80" s="7">
        <v>65</v>
      </c>
      <c r="B80" s="100"/>
      <c r="C80" s="68"/>
      <c r="D80" s="69"/>
      <c r="E80" s="68"/>
      <c r="F80" s="69"/>
      <c r="G80" s="100"/>
      <c r="H80" s="70"/>
      <c r="I80" s="70"/>
      <c r="J80" s="100"/>
      <c r="K80" s="70" t="s">
        <v>121</v>
      </c>
      <c r="L80" s="100"/>
      <c r="M80" s="70" t="s">
        <v>121</v>
      </c>
      <c r="N80" s="70"/>
      <c r="O80" s="70"/>
      <c r="P80" s="70"/>
      <c r="Q80" s="70"/>
      <c r="R80" s="70"/>
      <c r="S80" s="70"/>
      <c r="T80" s="70"/>
      <c r="U80" s="68"/>
      <c r="V80" s="10"/>
    </row>
    <row r="81" spans="1:22" ht="39.950000000000003" customHeight="1" x14ac:dyDescent="0.25">
      <c r="A81" s="8">
        <v>66</v>
      </c>
      <c r="B81" s="99"/>
      <c r="C81" s="65"/>
      <c r="D81" s="66"/>
      <c r="E81" s="65"/>
      <c r="F81" s="66"/>
      <c r="G81" s="99"/>
      <c r="H81" s="67"/>
      <c r="I81" s="67"/>
      <c r="J81" s="99"/>
      <c r="K81" s="67" t="s">
        <v>121</v>
      </c>
      <c r="L81" s="99"/>
      <c r="M81" s="67" t="s">
        <v>121</v>
      </c>
      <c r="N81" s="67"/>
      <c r="O81" s="67"/>
      <c r="P81" s="67"/>
      <c r="Q81" s="67"/>
      <c r="R81" s="67"/>
      <c r="S81" s="67"/>
      <c r="T81" s="67"/>
      <c r="U81" s="65"/>
      <c r="V81" s="10"/>
    </row>
    <row r="82" spans="1:22" ht="39.950000000000003" customHeight="1" x14ac:dyDescent="0.25">
      <c r="A82" s="7">
        <v>67</v>
      </c>
      <c r="B82" s="100"/>
      <c r="C82" s="68"/>
      <c r="D82" s="69"/>
      <c r="E82" s="68"/>
      <c r="F82" s="69"/>
      <c r="G82" s="100"/>
      <c r="H82" s="70"/>
      <c r="I82" s="70"/>
      <c r="J82" s="100"/>
      <c r="K82" s="70" t="s">
        <v>121</v>
      </c>
      <c r="L82" s="100"/>
      <c r="M82" s="70" t="s">
        <v>121</v>
      </c>
      <c r="N82" s="70"/>
      <c r="O82" s="70"/>
      <c r="P82" s="70"/>
      <c r="Q82" s="70"/>
      <c r="R82" s="70"/>
      <c r="S82" s="70"/>
      <c r="T82" s="70"/>
      <c r="U82" s="68"/>
      <c r="V82" s="10"/>
    </row>
    <row r="83" spans="1:22" ht="39.950000000000003" customHeight="1" x14ac:dyDescent="0.25">
      <c r="A83" s="8">
        <v>68</v>
      </c>
      <c r="B83" s="99"/>
      <c r="C83" s="65"/>
      <c r="D83" s="66"/>
      <c r="E83" s="65"/>
      <c r="F83" s="66"/>
      <c r="G83" s="99"/>
      <c r="H83" s="67"/>
      <c r="I83" s="67"/>
      <c r="J83" s="99"/>
      <c r="K83" s="67" t="s">
        <v>121</v>
      </c>
      <c r="L83" s="99"/>
      <c r="M83" s="67" t="s">
        <v>121</v>
      </c>
      <c r="N83" s="67"/>
      <c r="O83" s="67"/>
      <c r="P83" s="67"/>
      <c r="Q83" s="67"/>
      <c r="R83" s="67"/>
      <c r="S83" s="67"/>
      <c r="T83" s="67"/>
      <c r="U83" s="65"/>
      <c r="V83" s="10"/>
    </row>
    <row r="84" spans="1:22" ht="39.950000000000003" customHeight="1" x14ac:dyDescent="0.25">
      <c r="A84" s="7">
        <v>69</v>
      </c>
      <c r="B84" s="100"/>
      <c r="C84" s="68"/>
      <c r="D84" s="69"/>
      <c r="E84" s="68"/>
      <c r="F84" s="69"/>
      <c r="G84" s="100"/>
      <c r="H84" s="70"/>
      <c r="I84" s="70"/>
      <c r="J84" s="100"/>
      <c r="K84" s="70" t="s">
        <v>121</v>
      </c>
      <c r="L84" s="100"/>
      <c r="M84" s="70" t="s">
        <v>121</v>
      </c>
      <c r="N84" s="70"/>
      <c r="O84" s="70"/>
      <c r="P84" s="70"/>
      <c r="Q84" s="70"/>
      <c r="R84" s="70"/>
      <c r="S84" s="70"/>
      <c r="T84" s="70"/>
      <c r="U84" s="68"/>
      <c r="V84" s="10"/>
    </row>
    <row r="85" spans="1:22" ht="39.950000000000003" customHeight="1" x14ac:dyDescent="0.25">
      <c r="A85" s="8">
        <v>70</v>
      </c>
      <c r="B85" s="99"/>
      <c r="C85" s="65"/>
      <c r="D85" s="66"/>
      <c r="E85" s="65"/>
      <c r="F85" s="66"/>
      <c r="G85" s="99"/>
      <c r="H85" s="67"/>
      <c r="I85" s="67"/>
      <c r="J85" s="99"/>
      <c r="K85" s="67" t="s">
        <v>121</v>
      </c>
      <c r="L85" s="99"/>
      <c r="M85" s="67" t="s">
        <v>121</v>
      </c>
      <c r="N85" s="67"/>
      <c r="O85" s="67"/>
      <c r="P85" s="67"/>
      <c r="Q85" s="67"/>
      <c r="R85" s="67"/>
      <c r="S85" s="67"/>
      <c r="T85" s="67"/>
      <c r="U85" s="65"/>
      <c r="V85" s="10"/>
    </row>
    <row r="86" spans="1:22" ht="39.950000000000003" customHeight="1" x14ac:dyDescent="0.25">
      <c r="A86" s="7">
        <v>71</v>
      </c>
      <c r="B86" s="100"/>
      <c r="C86" s="68"/>
      <c r="D86" s="69"/>
      <c r="E86" s="68"/>
      <c r="F86" s="69"/>
      <c r="G86" s="100"/>
      <c r="H86" s="70"/>
      <c r="I86" s="70"/>
      <c r="J86" s="100"/>
      <c r="K86" s="70" t="s">
        <v>121</v>
      </c>
      <c r="L86" s="100"/>
      <c r="M86" s="70" t="s">
        <v>121</v>
      </c>
      <c r="N86" s="70"/>
      <c r="O86" s="70"/>
      <c r="P86" s="70"/>
      <c r="Q86" s="70"/>
      <c r="R86" s="70"/>
      <c r="S86" s="70"/>
      <c r="T86" s="70"/>
      <c r="U86" s="68"/>
      <c r="V86" s="10"/>
    </row>
    <row r="87" spans="1:22" ht="39.950000000000003" customHeight="1" x14ac:dyDescent="0.25">
      <c r="A87" s="8">
        <v>72</v>
      </c>
      <c r="B87" s="99"/>
      <c r="C87" s="65"/>
      <c r="D87" s="66"/>
      <c r="E87" s="65"/>
      <c r="F87" s="66"/>
      <c r="G87" s="99"/>
      <c r="H87" s="67"/>
      <c r="I87" s="67"/>
      <c r="J87" s="99"/>
      <c r="K87" s="67" t="s">
        <v>121</v>
      </c>
      <c r="L87" s="99"/>
      <c r="M87" s="67" t="s">
        <v>121</v>
      </c>
      <c r="N87" s="67"/>
      <c r="O87" s="67"/>
      <c r="P87" s="67"/>
      <c r="Q87" s="67"/>
      <c r="R87" s="67"/>
      <c r="S87" s="67"/>
      <c r="T87" s="67"/>
      <c r="U87" s="65"/>
      <c r="V87" s="10"/>
    </row>
    <row r="88" spans="1:22" ht="39.950000000000003" customHeight="1" x14ac:dyDescent="0.25">
      <c r="A88" s="7">
        <v>73</v>
      </c>
      <c r="B88" s="100"/>
      <c r="C88" s="68"/>
      <c r="D88" s="69"/>
      <c r="E88" s="68"/>
      <c r="F88" s="69"/>
      <c r="G88" s="100"/>
      <c r="H88" s="70"/>
      <c r="I88" s="70"/>
      <c r="J88" s="100"/>
      <c r="K88" s="70" t="s">
        <v>121</v>
      </c>
      <c r="L88" s="100"/>
      <c r="M88" s="70" t="s">
        <v>121</v>
      </c>
      <c r="N88" s="70"/>
      <c r="O88" s="70"/>
      <c r="P88" s="70"/>
      <c r="Q88" s="70"/>
      <c r="R88" s="70"/>
      <c r="S88" s="70"/>
      <c r="T88" s="70"/>
      <c r="U88" s="68"/>
      <c r="V88" s="10"/>
    </row>
    <row r="89" spans="1:22" ht="39.950000000000003" customHeight="1" x14ac:dyDescent="0.25">
      <c r="A89" s="8">
        <v>74</v>
      </c>
      <c r="B89" s="99"/>
      <c r="C89" s="65"/>
      <c r="D89" s="66"/>
      <c r="E89" s="65"/>
      <c r="F89" s="66"/>
      <c r="G89" s="99"/>
      <c r="H89" s="67"/>
      <c r="I89" s="67"/>
      <c r="J89" s="99"/>
      <c r="K89" s="67" t="s">
        <v>121</v>
      </c>
      <c r="L89" s="99"/>
      <c r="M89" s="67" t="s">
        <v>121</v>
      </c>
      <c r="N89" s="67"/>
      <c r="O89" s="67"/>
      <c r="P89" s="67"/>
      <c r="Q89" s="67"/>
      <c r="R89" s="67"/>
      <c r="S89" s="67"/>
      <c r="T89" s="67"/>
      <c r="U89" s="65"/>
      <c r="V89" s="10"/>
    </row>
    <row r="90" spans="1:22" ht="39.950000000000003" customHeight="1" x14ac:dyDescent="0.25">
      <c r="A90" s="7">
        <v>75</v>
      </c>
      <c r="B90" s="100"/>
      <c r="C90" s="68"/>
      <c r="D90" s="69"/>
      <c r="E90" s="68"/>
      <c r="F90" s="69"/>
      <c r="G90" s="100"/>
      <c r="H90" s="70"/>
      <c r="I90" s="70"/>
      <c r="J90" s="100"/>
      <c r="K90" s="70" t="s">
        <v>121</v>
      </c>
      <c r="L90" s="100"/>
      <c r="M90" s="70" t="s">
        <v>121</v>
      </c>
      <c r="N90" s="70"/>
      <c r="O90" s="70"/>
      <c r="P90" s="70"/>
      <c r="Q90" s="70"/>
      <c r="R90" s="70"/>
      <c r="S90" s="70"/>
      <c r="T90" s="70"/>
      <c r="U90" s="68"/>
      <c r="V90" s="10"/>
    </row>
    <row r="91" spans="1:22" ht="39.950000000000003" customHeight="1" x14ac:dyDescent="0.25">
      <c r="A91" s="8">
        <v>76</v>
      </c>
      <c r="B91" s="99"/>
      <c r="C91" s="65"/>
      <c r="D91" s="66"/>
      <c r="E91" s="65"/>
      <c r="F91" s="66"/>
      <c r="G91" s="99"/>
      <c r="H91" s="67"/>
      <c r="I91" s="67"/>
      <c r="J91" s="99"/>
      <c r="K91" s="67" t="s">
        <v>121</v>
      </c>
      <c r="L91" s="99"/>
      <c r="M91" s="67" t="s">
        <v>121</v>
      </c>
      <c r="N91" s="67"/>
      <c r="O91" s="67"/>
      <c r="P91" s="67"/>
      <c r="Q91" s="67"/>
      <c r="R91" s="67"/>
      <c r="S91" s="67"/>
      <c r="T91" s="67"/>
      <c r="U91" s="65"/>
      <c r="V91" s="10"/>
    </row>
    <row r="92" spans="1:22" ht="39.950000000000003" customHeight="1" x14ac:dyDescent="0.25">
      <c r="A92" s="7">
        <v>77</v>
      </c>
      <c r="B92" s="100"/>
      <c r="C92" s="68"/>
      <c r="D92" s="69"/>
      <c r="E92" s="68"/>
      <c r="F92" s="69"/>
      <c r="G92" s="100"/>
      <c r="H92" s="70"/>
      <c r="I92" s="70"/>
      <c r="J92" s="100"/>
      <c r="K92" s="70" t="s">
        <v>121</v>
      </c>
      <c r="L92" s="100"/>
      <c r="M92" s="70" t="s">
        <v>121</v>
      </c>
      <c r="N92" s="70"/>
      <c r="O92" s="70"/>
      <c r="P92" s="70"/>
      <c r="Q92" s="70"/>
      <c r="R92" s="70"/>
      <c r="S92" s="70"/>
      <c r="T92" s="70"/>
      <c r="U92" s="68"/>
      <c r="V92" s="10"/>
    </row>
    <row r="93" spans="1:22" ht="39.950000000000003" customHeight="1" x14ac:dyDescent="0.25">
      <c r="A93" s="8">
        <v>78</v>
      </c>
      <c r="B93" s="99"/>
      <c r="C93" s="65"/>
      <c r="D93" s="66"/>
      <c r="E93" s="65"/>
      <c r="F93" s="66"/>
      <c r="G93" s="99"/>
      <c r="H93" s="67"/>
      <c r="I93" s="67"/>
      <c r="J93" s="99"/>
      <c r="K93" s="67" t="s">
        <v>121</v>
      </c>
      <c r="L93" s="99"/>
      <c r="M93" s="67" t="s">
        <v>121</v>
      </c>
      <c r="N93" s="67"/>
      <c r="O93" s="67"/>
      <c r="P93" s="67"/>
      <c r="Q93" s="67"/>
      <c r="R93" s="67"/>
      <c r="S93" s="67"/>
      <c r="T93" s="67"/>
      <c r="U93" s="65"/>
      <c r="V93" s="10"/>
    </row>
    <row r="94" spans="1:22" ht="39.950000000000003" customHeight="1" x14ac:dyDescent="0.25">
      <c r="A94" s="7">
        <v>79</v>
      </c>
      <c r="B94" s="100"/>
      <c r="C94" s="68"/>
      <c r="D94" s="69"/>
      <c r="E94" s="68"/>
      <c r="F94" s="69"/>
      <c r="G94" s="100"/>
      <c r="H94" s="70"/>
      <c r="I94" s="70"/>
      <c r="J94" s="100"/>
      <c r="K94" s="70" t="s">
        <v>121</v>
      </c>
      <c r="L94" s="100"/>
      <c r="M94" s="70" t="s">
        <v>121</v>
      </c>
      <c r="N94" s="70"/>
      <c r="O94" s="70"/>
      <c r="P94" s="70"/>
      <c r="Q94" s="70"/>
      <c r="R94" s="70"/>
      <c r="S94" s="70"/>
      <c r="T94" s="70"/>
      <c r="U94" s="68"/>
      <c r="V94" s="10"/>
    </row>
    <row r="95" spans="1:22" ht="39.950000000000003" customHeight="1" x14ac:dyDescent="0.25">
      <c r="A95" s="8">
        <v>80</v>
      </c>
      <c r="B95" s="99"/>
      <c r="C95" s="65"/>
      <c r="D95" s="66"/>
      <c r="E95" s="65"/>
      <c r="F95" s="66"/>
      <c r="G95" s="99"/>
      <c r="H95" s="67"/>
      <c r="I95" s="67"/>
      <c r="J95" s="99"/>
      <c r="K95" s="67" t="s">
        <v>121</v>
      </c>
      <c r="L95" s="99"/>
      <c r="M95" s="67" t="s">
        <v>121</v>
      </c>
      <c r="N95" s="67"/>
      <c r="O95" s="67"/>
      <c r="P95" s="67"/>
      <c r="Q95" s="67"/>
      <c r="R95" s="67"/>
      <c r="S95" s="67"/>
      <c r="T95" s="67"/>
      <c r="U95" s="65"/>
      <c r="V95" s="10"/>
    </row>
    <row r="96" spans="1:22" ht="39.950000000000003" customHeight="1" x14ac:dyDescent="0.25">
      <c r="A96" s="7">
        <v>81</v>
      </c>
      <c r="B96" s="100"/>
      <c r="C96" s="68"/>
      <c r="D96" s="69"/>
      <c r="E96" s="68"/>
      <c r="F96" s="69"/>
      <c r="G96" s="100"/>
      <c r="H96" s="70"/>
      <c r="I96" s="70"/>
      <c r="J96" s="100"/>
      <c r="K96" s="70" t="s">
        <v>121</v>
      </c>
      <c r="L96" s="100"/>
      <c r="M96" s="70" t="s">
        <v>121</v>
      </c>
      <c r="N96" s="70"/>
      <c r="O96" s="70"/>
      <c r="P96" s="70"/>
      <c r="Q96" s="70"/>
      <c r="R96" s="70"/>
      <c r="S96" s="70"/>
      <c r="T96" s="70"/>
      <c r="U96" s="68"/>
      <c r="V96" s="10"/>
    </row>
    <row r="97" spans="1:22" ht="39.950000000000003" customHeight="1" x14ac:dyDescent="0.25">
      <c r="A97" s="8">
        <v>82</v>
      </c>
      <c r="B97" s="99"/>
      <c r="C97" s="65"/>
      <c r="D97" s="66"/>
      <c r="E97" s="65"/>
      <c r="F97" s="66"/>
      <c r="G97" s="99"/>
      <c r="H97" s="67"/>
      <c r="I97" s="67"/>
      <c r="J97" s="99"/>
      <c r="K97" s="67" t="s">
        <v>121</v>
      </c>
      <c r="L97" s="99"/>
      <c r="M97" s="67" t="s">
        <v>121</v>
      </c>
      <c r="N97" s="67"/>
      <c r="O97" s="67"/>
      <c r="P97" s="67"/>
      <c r="Q97" s="67"/>
      <c r="R97" s="67"/>
      <c r="S97" s="67"/>
      <c r="T97" s="67"/>
      <c r="U97" s="65"/>
      <c r="V97" s="10"/>
    </row>
    <row r="98" spans="1:22" ht="39.950000000000003" customHeight="1" x14ac:dyDescent="0.25">
      <c r="A98" s="7">
        <v>83</v>
      </c>
      <c r="B98" s="100"/>
      <c r="C98" s="68"/>
      <c r="D98" s="69"/>
      <c r="E98" s="68"/>
      <c r="F98" s="69"/>
      <c r="G98" s="100"/>
      <c r="H98" s="70"/>
      <c r="I98" s="70"/>
      <c r="J98" s="100"/>
      <c r="K98" s="70" t="s">
        <v>121</v>
      </c>
      <c r="L98" s="100"/>
      <c r="M98" s="70" t="s">
        <v>121</v>
      </c>
      <c r="N98" s="70"/>
      <c r="O98" s="70"/>
      <c r="P98" s="70"/>
      <c r="Q98" s="70"/>
      <c r="R98" s="70"/>
      <c r="S98" s="70"/>
      <c r="T98" s="70"/>
      <c r="U98" s="68"/>
      <c r="V98" s="10"/>
    </row>
    <row r="99" spans="1:22" ht="39.950000000000003" customHeight="1" x14ac:dyDescent="0.25">
      <c r="A99" s="8">
        <v>84</v>
      </c>
      <c r="B99" s="99"/>
      <c r="C99" s="65"/>
      <c r="D99" s="66"/>
      <c r="E99" s="65"/>
      <c r="F99" s="66"/>
      <c r="G99" s="99"/>
      <c r="H99" s="67"/>
      <c r="I99" s="67"/>
      <c r="J99" s="99"/>
      <c r="K99" s="67" t="s">
        <v>121</v>
      </c>
      <c r="L99" s="99"/>
      <c r="M99" s="67" t="s">
        <v>121</v>
      </c>
      <c r="N99" s="67"/>
      <c r="O99" s="67"/>
      <c r="P99" s="67"/>
      <c r="Q99" s="67"/>
      <c r="R99" s="67"/>
      <c r="S99" s="67"/>
      <c r="T99" s="67"/>
      <c r="U99" s="65"/>
      <c r="V99" s="10"/>
    </row>
    <row r="100" spans="1:22" ht="39.950000000000003" customHeight="1" x14ac:dyDescent="0.25">
      <c r="A100" s="7">
        <v>85</v>
      </c>
      <c r="B100" s="100"/>
      <c r="C100" s="68"/>
      <c r="D100" s="69"/>
      <c r="E100" s="68"/>
      <c r="F100" s="69"/>
      <c r="G100" s="100"/>
      <c r="H100" s="70"/>
      <c r="I100" s="70"/>
      <c r="J100" s="100"/>
      <c r="K100" s="70" t="s">
        <v>121</v>
      </c>
      <c r="L100" s="100"/>
      <c r="M100" s="70" t="s">
        <v>121</v>
      </c>
      <c r="N100" s="70"/>
      <c r="O100" s="70"/>
      <c r="P100" s="70"/>
      <c r="Q100" s="70"/>
      <c r="R100" s="70"/>
      <c r="S100" s="70"/>
      <c r="T100" s="70"/>
      <c r="U100" s="68"/>
      <c r="V100" s="10"/>
    </row>
    <row r="101" spans="1:22" ht="39.950000000000003" customHeight="1" x14ac:dyDescent="0.25">
      <c r="A101" s="8">
        <v>86</v>
      </c>
      <c r="B101" s="99"/>
      <c r="C101" s="65"/>
      <c r="D101" s="66"/>
      <c r="E101" s="65"/>
      <c r="F101" s="66"/>
      <c r="G101" s="99"/>
      <c r="H101" s="67"/>
      <c r="I101" s="67"/>
      <c r="J101" s="99"/>
      <c r="K101" s="67" t="s">
        <v>121</v>
      </c>
      <c r="L101" s="99"/>
      <c r="M101" s="67" t="s">
        <v>121</v>
      </c>
      <c r="N101" s="67"/>
      <c r="O101" s="67"/>
      <c r="P101" s="67"/>
      <c r="Q101" s="67"/>
      <c r="R101" s="67"/>
      <c r="S101" s="67"/>
      <c r="T101" s="67"/>
      <c r="U101" s="65"/>
      <c r="V101" s="10"/>
    </row>
    <row r="102" spans="1:22" ht="39.950000000000003" customHeight="1" x14ac:dyDescent="0.25">
      <c r="A102" s="7">
        <v>87</v>
      </c>
      <c r="B102" s="100"/>
      <c r="C102" s="68"/>
      <c r="D102" s="69"/>
      <c r="E102" s="68"/>
      <c r="F102" s="69"/>
      <c r="G102" s="100"/>
      <c r="H102" s="70"/>
      <c r="I102" s="70"/>
      <c r="J102" s="100"/>
      <c r="K102" s="70" t="s">
        <v>121</v>
      </c>
      <c r="L102" s="100"/>
      <c r="M102" s="70" t="s">
        <v>121</v>
      </c>
      <c r="N102" s="70"/>
      <c r="O102" s="70"/>
      <c r="P102" s="70"/>
      <c r="Q102" s="70"/>
      <c r="R102" s="70"/>
      <c r="S102" s="70"/>
      <c r="T102" s="70"/>
      <c r="U102" s="68"/>
      <c r="V102" s="10"/>
    </row>
    <row r="103" spans="1:22" ht="39.950000000000003" customHeight="1" x14ac:dyDescent="0.25">
      <c r="A103" s="8">
        <v>88</v>
      </c>
      <c r="B103" s="99"/>
      <c r="C103" s="65"/>
      <c r="D103" s="66"/>
      <c r="E103" s="65"/>
      <c r="F103" s="66"/>
      <c r="G103" s="99"/>
      <c r="H103" s="67"/>
      <c r="I103" s="67"/>
      <c r="J103" s="99"/>
      <c r="K103" s="67" t="s">
        <v>121</v>
      </c>
      <c r="L103" s="99"/>
      <c r="M103" s="67" t="s">
        <v>121</v>
      </c>
      <c r="N103" s="67"/>
      <c r="O103" s="67"/>
      <c r="P103" s="67"/>
      <c r="Q103" s="67"/>
      <c r="R103" s="67"/>
      <c r="S103" s="67"/>
      <c r="T103" s="67"/>
      <c r="U103" s="65"/>
      <c r="V103" s="10"/>
    </row>
    <row r="104" spans="1:22" ht="39.950000000000003" customHeight="1" x14ac:dyDescent="0.25">
      <c r="A104" s="7">
        <v>89</v>
      </c>
      <c r="B104" s="100"/>
      <c r="C104" s="68"/>
      <c r="D104" s="69"/>
      <c r="E104" s="68"/>
      <c r="F104" s="69"/>
      <c r="G104" s="100"/>
      <c r="H104" s="70"/>
      <c r="I104" s="70"/>
      <c r="J104" s="100"/>
      <c r="K104" s="70" t="s">
        <v>121</v>
      </c>
      <c r="L104" s="100"/>
      <c r="M104" s="70" t="s">
        <v>121</v>
      </c>
      <c r="N104" s="70"/>
      <c r="O104" s="70"/>
      <c r="P104" s="70"/>
      <c r="Q104" s="70"/>
      <c r="R104" s="70"/>
      <c r="S104" s="70"/>
      <c r="T104" s="70"/>
      <c r="U104" s="68"/>
      <c r="V104" s="10"/>
    </row>
    <row r="105" spans="1:22" ht="39.950000000000003" customHeight="1" x14ac:dyDescent="0.25">
      <c r="A105" s="8">
        <v>90</v>
      </c>
      <c r="B105" s="99"/>
      <c r="C105" s="65"/>
      <c r="D105" s="66"/>
      <c r="E105" s="65"/>
      <c r="F105" s="66"/>
      <c r="G105" s="99"/>
      <c r="H105" s="67"/>
      <c r="I105" s="67"/>
      <c r="J105" s="99"/>
      <c r="K105" s="67" t="s">
        <v>121</v>
      </c>
      <c r="L105" s="99"/>
      <c r="M105" s="67" t="s">
        <v>121</v>
      </c>
      <c r="N105" s="67"/>
      <c r="O105" s="67"/>
      <c r="P105" s="67"/>
      <c r="Q105" s="67"/>
      <c r="R105" s="67"/>
      <c r="S105" s="67"/>
      <c r="T105" s="67"/>
      <c r="U105" s="65"/>
      <c r="V105" s="10"/>
    </row>
    <row r="106" spans="1:22" ht="39.950000000000003" customHeight="1" x14ac:dyDescent="0.25">
      <c r="A106" s="7">
        <v>91</v>
      </c>
      <c r="B106" s="100"/>
      <c r="C106" s="68"/>
      <c r="D106" s="69"/>
      <c r="E106" s="68"/>
      <c r="F106" s="69"/>
      <c r="G106" s="100"/>
      <c r="H106" s="70"/>
      <c r="I106" s="70"/>
      <c r="J106" s="100"/>
      <c r="K106" s="70" t="s">
        <v>121</v>
      </c>
      <c r="L106" s="100"/>
      <c r="M106" s="70" t="s">
        <v>121</v>
      </c>
      <c r="N106" s="70"/>
      <c r="O106" s="70"/>
      <c r="P106" s="70"/>
      <c r="Q106" s="70"/>
      <c r="R106" s="70"/>
      <c r="S106" s="70"/>
      <c r="T106" s="70"/>
      <c r="U106" s="68"/>
      <c r="V106" s="10"/>
    </row>
    <row r="107" spans="1:22" ht="39.950000000000003" customHeight="1" x14ac:dyDescent="0.25">
      <c r="A107" s="8">
        <v>92</v>
      </c>
      <c r="B107" s="99"/>
      <c r="C107" s="65"/>
      <c r="D107" s="66"/>
      <c r="E107" s="65"/>
      <c r="F107" s="66"/>
      <c r="G107" s="99"/>
      <c r="H107" s="67"/>
      <c r="I107" s="67"/>
      <c r="J107" s="99"/>
      <c r="K107" s="67" t="s">
        <v>121</v>
      </c>
      <c r="L107" s="99"/>
      <c r="M107" s="67" t="s">
        <v>121</v>
      </c>
      <c r="N107" s="67"/>
      <c r="O107" s="67"/>
      <c r="P107" s="67"/>
      <c r="Q107" s="67"/>
      <c r="R107" s="67"/>
      <c r="S107" s="67"/>
      <c r="T107" s="67"/>
      <c r="U107" s="65"/>
      <c r="V107" s="10"/>
    </row>
    <row r="108" spans="1:22" ht="39.950000000000003" customHeight="1" x14ac:dyDescent="0.25">
      <c r="A108" s="7">
        <v>93</v>
      </c>
      <c r="B108" s="100"/>
      <c r="C108" s="68"/>
      <c r="D108" s="69"/>
      <c r="E108" s="68"/>
      <c r="F108" s="69"/>
      <c r="G108" s="100"/>
      <c r="H108" s="70"/>
      <c r="I108" s="70"/>
      <c r="J108" s="100"/>
      <c r="K108" s="70" t="s">
        <v>121</v>
      </c>
      <c r="L108" s="100"/>
      <c r="M108" s="70" t="s">
        <v>121</v>
      </c>
      <c r="N108" s="70"/>
      <c r="O108" s="70"/>
      <c r="P108" s="70"/>
      <c r="Q108" s="70"/>
      <c r="R108" s="70"/>
      <c r="S108" s="70"/>
      <c r="T108" s="70"/>
      <c r="U108" s="68"/>
      <c r="V108" s="10"/>
    </row>
    <row r="109" spans="1:22" ht="39.950000000000003" customHeight="1" x14ac:dyDescent="0.25">
      <c r="A109" s="8">
        <v>94</v>
      </c>
      <c r="B109" s="99"/>
      <c r="C109" s="65"/>
      <c r="D109" s="66"/>
      <c r="E109" s="65"/>
      <c r="F109" s="66"/>
      <c r="G109" s="99"/>
      <c r="H109" s="67"/>
      <c r="I109" s="67"/>
      <c r="J109" s="99"/>
      <c r="K109" s="67" t="s">
        <v>121</v>
      </c>
      <c r="L109" s="99"/>
      <c r="M109" s="67" t="s">
        <v>121</v>
      </c>
      <c r="N109" s="67"/>
      <c r="O109" s="67"/>
      <c r="P109" s="67"/>
      <c r="Q109" s="67"/>
      <c r="R109" s="67"/>
      <c r="S109" s="67"/>
      <c r="T109" s="67"/>
      <c r="U109" s="65"/>
      <c r="V109" s="10"/>
    </row>
    <row r="110" spans="1:22" ht="39.950000000000003" customHeight="1" x14ac:dyDescent="0.25">
      <c r="A110" s="7">
        <v>95</v>
      </c>
      <c r="B110" s="100"/>
      <c r="C110" s="68"/>
      <c r="D110" s="69"/>
      <c r="E110" s="68"/>
      <c r="F110" s="69"/>
      <c r="G110" s="100"/>
      <c r="H110" s="70"/>
      <c r="I110" s="70"/>
      <c r="J110" s="100"/>
      <c r="K110" s="70" t="s">
        <v>121</v>
      </c>
      <c r="L110" s="100"/>
      <c r="M110" s="70" t="s">
        <v>121</v>
      </c>
      <c r="N110" s="70"/>
      <c r="O110" s="70"/>
      <c r="P110" s="70"/>
      <c r="Q110" s="70"/>
      <c r="R110" s="70"/>
      <c r="S110" s="70"/>
      <c r="T110" s="70"/>
      <c r="U110" s="68"/>
      <c r="V110" s="10"/>
    </row>
    <row r="111" spans="1:22" ht="39.950000000000003" customHeight="1" x14ac:dyDescent="0.25">
      <c r="A111" s="8">
        <v>96</v>
      </c>
      <c r="B111" s="99"/>
      <c r="C111" s="65"/>
      <c r="D111" s="66"/>
      <c r="E111" s="65"/>
      <c r="F111" s="66"/>
      <c r="G111" s="99"/>
      <c r="H111" s="67"/>
      <c r="I111" s="67"/>
      <c r="J111" s="99"/>
      <c r="K111" s="67" t="s">
        <v>121</v>
      </c>
      <c r="L111" s="99"/>
      <c r="M111" s="67" t="s">
        <v>121</v>
      </c>
      <c r="N111" s="67"/>
      <c r="O111" s="67"/>
      <c r="P111" s="67"/>
      <c r="Q111" s="67"/>
      <c r="R111" s="67"/>
      <c r="S111" s="67"/>
      <c r="T111" s="67"/>
      <c r="U111" s="65"/>
      <c r="V111" s="10"/>
    </row>
    <row r="112" spans="1:22" ht="39.950000000000003" customHeight="1" x14ac:dyDescent="0.25">
      <c r="A112" s="7">
        <v>97</v>
      </c>
      <c r="B112" s="100"/>
      <c r="C112" s="68"/>
      <c r="D112" s="69"/>
      <c r="E112" s="68"/>
      <c r="F112" s="69"/>
      <c r="G112" s="100"/>
      <c r="H112" s="70"/>
      <c r="I112" s="70"/>
      <c r="J112" s="100"/>
      <c r="K112" s="70" t="s">
        <v>121</v>
      </c>
      <c r="L112" s="100"/>
      <c r="M112" s="70" t="s">
        <v>121</v>
      </c>
      <c r="N112" s="70"/>
      <c r="O112" s="70"/>
      <c r="P112" s="70"/>
      <c r="Q112" s="70"/>
      <c r="R112" s="70"/>
      <c r="S112" s="70"/>
      <c r="T112" s="70"/>
      <c r="U112" s="68"/>
      <c r="V112" s="10"/>
    </row>
    <row r="113" spans="1:22" ht="39.950000000000003" customHeight="1" x14ac:dyDescent="0.25">
      <c r="A113" s="8">
        <v>98</v>
      </c>
      <c r="B113" s="99"/>
      <c r="C113" s="65"/>
      <c r="D113" s="66"/>
      <c r="E113" s="65"/>
      <c r="F113" s="66"/>
      <c r="G113" s="99"/>
      <c r="H113" s="67"/>
      <c r="I113" s="67"/>
      <c r="J113" s="99"/>
      <c r="K113" s="67" t="s">
        <v>121</v>
      </c>
      <c r="L113" s="99"/>
      <c r="M113" s="67" t="s">
        <v>121</v>
      </c>
      <c r="N113" s="67"/>
      <c r="O113" s="67"/>
      <c r="P113" s="67"/>
      <c r="Q113" s="67"/>
      <c r="R113" s="67"/>
      <c r="S113" s="67"/>
      <c r="T113" s="67"/>
      <c r="U113" s="65"/>
      <c r="V113" s="10"/>
    </row>
    <row r="114" spans="1:22" ht="39.950000000000003" customHeight="1" x14ac:dyDescent="0.25">
      <c r="A114" s="7">
        <v>99</v>
      </c>
      <c r="B114" s="100"/>
      <c r="C114" s="68"/>
      <c r="D114" s="69"/>
      <c r="E114" s="68"/>
      <c r="F114" s="69"/>
      <c r="G114" s="100"/>
      <c r="H114" s="70"/>
      <c r="I114" s="70"/>
      <c r="J114" s="100"/>
      <c r="K114" s="70" t="s">
        <v>121</v>
      </c>
      <c r="L114" s="100"/>
      <c r="M114" s="70" t="s">
        <v>121</v>
      </c>
      <c r="N114" s="70"/>
      <c r="O114" s="70"/>
      <c r="P114" s="70"/>
      <c r="Q114" s="70"/>
      <c r="R114" s="70"/>
      <c r="S114" s="70"/>
      <c r="T114" s="70"/>
      <c r="U114" s="68"/>
      <c r="V114" s="10"/>
    </row>
    <row r="115" spans="1:22" ht="39.950000000000003" customHeight="1" x14ac:dyDescent="0.25">
      <c r="A115" s="8">
        <v>100</v>
      </c>
      <c r="B115" s="99"/>
      <c r="C115" s="65"/>
      <c r="D115" s="66"/>
      <c r="E115" s="65"/>
      <c r="F115" s="66"/>
      <c r="G115" s="99"/>
      <c r="H115" s="67"/>
      <c r="I115" s="67"/>
      <c r="J115" s="99"/>
      <c r="K115" s="67" t="s">
        <v>121</v>
      </c>
      <c r="L115" s="99"/>
      <c r="M115" s="67" t="s">
        <v>121</v>
      </c>
      <c r="N115" s="67"/>
      <c r="O115" s="67"/>
      <c r="P115" s="67"/>
      <c r="Q115" s="67"/>
      <c r="R115" s="67"/>
      <c r="S115" s="67"/>
      <c r="T115" s="67"/>
      <c r="U115" s="65"/>
      <c r="V115" s="10"/>
    </row>
    <row r="116" spans="1:22" ht="15.75" thickBot="1" x14ac:dyDescent="0.3">
      <c r="A116" s="13"/>
      <c r="B116" s="14"/>
      <c r="C116" s="14"/>
      <c r="D116" s="14"/>
      <c r="E116" s="14"/>
      <c r="F116" s="14"/>
      <c r="G116" s="14"/>
      <c r="H116" s="14"/>
      <c r="I116" s="14"/>
      <c r="J116" s="14"/>
      <c r="K116" s="14"/>
      <c r="L116" s="14"/>
      <c r="M116" s="14"/>
      <c r="N116" s="14"/>
      <c r="O116" s="14"/>
      <c r="P116" s="14"/>
      <c r="Q116" s="14"/>
      <c r="R116" s="14"/>
      <c r="S116" s="14"/>
      <c r="T116" s="14"/>
      <c r="U116" s="14"/>
      <c r="V116" s="15"/>
    </row>
    <row r="117" spans="1:22" x14ac:dyDescent="0.25">
      <c r="A117" s="23"/>
      <c r="B117" s="23"/>
      <c r="C117" s="23"/>
      <c r="D117" s="23"/>
      <c r="E117" s="23"/>
      <c r="F117" s="23"/>
      <c r="G117" s="23"/>
      <c r="H117" s="23"/>
      <c r="I117" s="23"/>
      <c r="J117" s="23"/>
      <c r="K117" s="23"/>
      <c r="L117" s="23"/>
      <c r="M117" s="23"/>
      <c r="N117" s="23"/>
      <c r="O117" s="23"/>
      <c r="P117" s="23"/>
      <c r="Q117" s="23"/>
      <c r="R117" s="23"/>
      <c r="S117" s="23"/>
      <c r="T117" s="23"/>
      <c r="U117" s="23"/>
      <c r="V117" s="23"/>
    </row>
  </sheetData>
  <sheetProtection algorithmName="SHA-512" hashValue="54HIGsisnzlIB0IfCI5oy7iPmgW0xY6sA8XdA/kjDXWNfly+28vN6Fw4td8GzcPHy7SoUD6VAm1/nU5Vtju27g==" saltValue="GfKy5FLOQK9J5FRuq2GStg==" spinCount="100000" sheet="1" formatCells="0" formatColumns="0" formatRows="0"/>
  <mergeCells count="13">
    <mergeCell ref="O1:P1"/>
    <mergeCell ref="A2:H2"/>
    <mergeCell ref="C4:D4"/>
    <mergeCell ref="F4:G4"/>
    <mergeCell ref="C12:D12"/>
    <mergeCell ref="E12:F12"/>
    <mergeCell ref="A1:I1"/>
    <mergeCell ref="C6:D6"/>
    <mergeCell ref="F6:G6"/>
    <mergeCell ref="C8:D8"/>
    <mergeCell ref="F8:G8"/>
    <mergeCell ref="C10:D10"/>
    <mergeCell ref="F10:G10"/>
  </mergeCells>
  <dataValidations xWindow="400" yWindow="505" count="19">
    <dataValidation type="list" allowBlank="1" showInputMessage="1" showErrorMessage="1" prompt="Select monthly, quarterly or annual, based on approval reporting requirements." sqref="C10:D10" xr:uid="{00000000-0002-0000-0100-000000000000}">
      <formula1>Months</formula1>
    </dataValidation>
    <dataValidation type="list" allowBlank="1" showInputMessage="1" showErrorMessage="1" prompt="Select quarter from the drop down list." sqref="I12" xr:uid="{00000000-0002-0000-0100-000001000000}">
      <formula1>Quarters</formula1>
    </dataValidation>
    <dataValidation type="date" operator="greaterThan" allowBlank="1" showInputMessage="1" showErrorMessage="1" error="Enter a valid date in the format DD-MON-YYYY." prompt="Enter submission date in the format _x000a_DD-MON-YYYY." sqref="U16:U115" xr:uid="{00000000-0002-0000-0100-000002000000}">
      <formula1>42370</formula1>
    </dataValidation>
    <dataValidation type="date" operator="greaterThan" allowBlank="1" showInputMessage="1" showErrorMessage="1" error="Enter a valid date in the format DD-MON-YYYY." prompt="Enter the end date of the contravention in the format _x000a_DD-MON-YYYY." sqref="E16:E115" xr:uid="{00000000-0002-0000-0100-000003000000}">
      <formula1>42370</formula1>
    </dataValidation>
    <dataValidation type="date" operator="greaterThan" allowBlank="1" showInputMessage="1" showErrorMessage="1" error="Enter a valid date in the format DD-MON-YYYY." prompt="Enter the start date of the contravention in the format _x000a_DD-MON-YYYY." sqref="C16:C115" xr:uid="{00000000-0002-0000-0100-000004000000}">
      <formula1>42370</formula1>
    </dataValidation>
    <dataValidation type="decimal" operator="greaterThan" allowBlank="1" showInputMessage="1" showErrorMessage="1" sqref="J16:J115" xr:uid="{00000000-0002-0000-0100-000005000000}">
      <formula1>-100</formula1>
    </dataValidation>
    <dataValidation type="textLength" allowBlank="1" showInputMessage="1" showErrorMessage="1" error="Enter XXX-XXX-XXXX format." prompt="XXX-XXX-XXXX" sqref="F8:G8" xr:uid="{00000000-0002-0000-0100-000006000000}">
      <formula1>12</formula1>
      <formula2>20</formula2>
    </dataValidation>
    <dataValidation type="textLength" allowBlank="1" showInputMessage="1" showErrorMessage="1" error="Must be under 5000 characters." sqref="T17 P16:T16 P18:T115 P17:R17" xr:uid="{00000000-0002-0000-0100-000007000000}">
      <formula1>0</formula1>
      <formula2>5000</formula2>
    </dataValidation>
    <dataValidation type="decimal" operator="greaterThan" allowBlank="1" showInputMessage="1" showErrorMessage="1" error="Must be a number greater than 0." sqref="L16:L115" xr:uid="{00000000-0002-0000-0100-000008000000}">
      <formula1>0</formula1>
    </dataValidation>
    <dataValidation type="time" allowBlank="1" showInputMessage="1" showErrorMessage="1" error="End time must be between 00:00 - 23:59 (24-hr format)." prompt="Enter the end time of the contravention in the format 00:00 24-hr." sqref="F16:F115" xr:uid="{00000000-0002-0000-0100-000009000000}">
      <formula1>0</formula1>
      <formula2>0.999305555555556</formula2>
    </dataValidation>
    <dataValidation type="time" allowBlank="1" showInputMessage="1" showErrorMessage="1" error="Start time must be between 00:00 - 23:59 (24-hr format)." prompt="Enter the start time of the contravention in the format 00:00 24-hr." sqref="D16:D115" xr:uid="{00000000-0002-0000-0100-00000A000000}">
      <formula1>0</formula1>
      <formula2>0.999305555555556</formula2>
    </dataValidation>
    <dataValidation type="decimal" operator="greaterThan" allowBlank="1" showInputMessage="1" showErrorMessage="1" error="Must enter valid number greater than zero." sqref="G16:G115" xr:uid="{00000000-0002-0000-0100-00000C000000}">
      <formula1>0</formula1>
    </dataValidation>
    <dataValidation type="whole" operator="greaterThan" allowBlank="1" showInputMessage="1" showErrorMessage="1" error="Must be whole number." prompt="Enter XXXX" sqref="C12:D12" xr:uid="{00000000-0002-0000-0100-00000D000000}">
      <formula1>0</formula1>
    </dataValidation>
    <dataValidation type="textLength" allowBlank="1" showInputMessage="1" showErrorMessage="1" error="Must be under 254 characters." sqref="H4 C8:D8 H16:I115 F6:G6 N16:O115 C6 F10:G10 I6:J6 I10:J10 I8:J8 J4" xr:uid="{00000000-0002-0000-0100-00000E000000}">
      <formula1>0</formula1>
      <formula2>254</formula2>
    </dataValidation>
    <dataValidation type="whole" operator="greaterThanOrEqual" allowBlank="1" showInputMessage="1" showErrorMessage="1" error="Approval number must be a whole number." prompt="Enter the approval number, excluding any amendments._x000a_For example: 99999999" sqref="C4:D4" xr:uid="{00000000-0002-0000-0100-00000F000000}">
      <formula1>0</formula1>
    </dataValidation>
    <dataValidation type="list" allowBlank="1" showInputMessage="1" showErrorMessage="1" prompt="Select month from the drop down list." sqref="G12" xr:uid="{00000000-0002-0000-0100-000010000000}">
      <formula1>Month</formula1>
    </dataValidation>
    <dataValidation type="list" allowBlank="1" showInputMessage="1" showErrorMessage="1" sqref="K16:K115 M16:M115" xr:uid="{00000000-0002-0000-0100-000011000000}">
      <formula1>UNITS</formula1>
    </dataValidation>
    <dataValidation type="textLength" allowBlank="1" showInputMessage="1" showErrorMessage="1" error="Must be under 254 characters." prompt="For future use, as needed" sqref="F4:G4" xr:uid="{00000000-0002-0000-0100-000012000000}">
      <formula1>0</formula1>
      <formula2>254</formula2>
    </dataValidation>
    <dataValidation type="custom" errorStyle="warning" operator="greaterThan" allowBlank="1" showInputMessage="1" showErrorMessage="1" errorTitle="Review Reference Number" error="Should be either:_x000a__x000a_Alphanumeric in the form AAAA1111111 (4 letters and 7 digits)_x000a__x000a_Or_x000a__x000a_Numerical only in the form 111111 (typically 6 digits)_x000a_" sqref="B16:B115" xr:uid="{F3DD64C0-1D4D-4002-B3CA-6B89C8A8599E}">
      <formula1>OR(AND(ISNUMBER(SUMPRODUCT(SEARCH(MID(B16,ROW(INDIRECT("1:4")),1),ALP))),ISNUMBER(SUMPRODUCT(SEARCH(MID(B16,ROW(INDIRECT("5:11")),1),NUM))),LEN(B16)=11),AND(ISNUMBER(SUMPRODUCT(SEARCH(MID(B16,ROW(INDIRECT("1:"&amp;LEN(B16))),1),NUM))),LEN(B16)=6))</formula1>
    </dataValidation>
  </dataValidations>
  <pageMargins left="0.7" right="0.7" top="0.81666666666666698" bottom="0.57968750000000002" header="0.4" footer="0.3"/>
  <pageSetup paperSize="5" scale="34" fitToHeight="0" orientation="landscape" r:id="rId1"/>
  <headerFooter>
    <oddHeader>&amp;L&amp;G</oddHeader>
    <oddFooter>&amp;R&amp;"Arial,Regular"&amp;P
&amp;LOctober 2025&amp;CApproval Contravention Form (AMD1)_x000D_© 2025 Government of Alberta</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V117"/>
  <sheetViews>
    <sheetView zoomScaleNormal="100" zoomScaleSheetLayoutView="55" workbookViewId="0">
      <pane ySplit="2" topLeftCell="A3" activePane="bottomLeft" state="frozen"/>
      <selection pane="bottomLeft" sqref="A1:E1"/>
    </sheetView>
  </sheetViews>
  <sheetFormatPr defaultColWidth="8.85546875" defaultRowHeight="15" x14ac:dyDescent="0.25"/>
  <cols>
    <col min="1" max="1" width="3.85546875" style="11" bestFit="1" customWidth="1"/>
    <col min="2" max="2" width="21.7109375" style="11" customWidth="1"/>
    <col min="3" max="3" width="15.85546875" style="11" customWidth="1"/>
    <col min="4" max="4" width="11.140625" style="11" customWidth="1"/>
    <col min="5" max="5" width="17.140625" style="11" customWidth="1"/>
    <col min="6" max="6" width="10.140625" style="11" customWidth="1"/>
    <col min="7" max="7" width="12.140625" style="11" customWidth="1"/>
    <col min="8" max="8" width="22.85546875" style="11" customWidth="1"/>
    <col min="9" max="11" width="21.85546875" style="11" customWidth="1"/>
    <col min="12" max="13" width="15.5703125" style="11" bestFit="1" customWidth="1"/>
    <col min="14" max="14" width="20.42578125" style="11" customWidth="1"/>
    <col min="15" max="15" width="21.5703125" style="11" customWidth="1"/>
    <col min="16" max="16" width="19.42578125" style="11" customWidth="1"/>
    <col min="17" max="17" width="41.28515625" style="11" customWidth="1"/>
    <col min="18" max="19" width="38.28515625" style="11" customWidth="1"/>
    <col min="20" max="20" width="41.28515625" style="11" customWidth="1"/>
    <col min="21" max="21" width="23.85546875" style="11" customWidth="1"/>
    <col min="22" max="22" width="3.5703125" style="11" customWidth="1"/>
    <col min="23" max="16384" width="8.85546875" style="11"/>
  </cols>
  <sheetData>
    <row r="1" spans="1:22" s="9" customFormat="1" ht="23.45" customHeight="1" x14ac:dyDescent="0.25">
      <c r="A1" s="117" t="s">
        <v>37</v>
      </c>
      <c r="B1" s="144"/>
      <c r="C1" s="144"/>
      <c r="D1" s="144"/>
      <c r="E1" s="144"/>
      <c r="F1" s="119"/>
      <c r="G1" s="119"/>
      <c r="H1" s="119"/>
      <c r="I1" s="119"/>
      <c r="J1" s="18"/>
      <c r="K1" s="18"/>
      <c r="L1" s="18"/>
      <c r="M1" s="18"/>
      <c r="N1" s="18"/>
      <c r="O1" s="129"/>
      <c r="P1" s="129"/>
      <c r="Q1" s="3"/>
      <c r="R1" s="3"/>
      <c r="S1" s="3"/>
      <c r="T1" s="6"/>
      <c r="U1" s="3"/>
      <c r="V1" s="6"/>
    </row>
    <row r="2" spans="1:22" ht="15" customHeight="1" x14ac:dyDescent="0.25">
      <c r="A2" s="130" t="s">
        <v>390</v>
      </c>
      <c r="B2" s="130"/>
      <c r="C2" s="130"/>
      <c r="D2" s="130"/>
      <c r="E2" s="130"/>
      <c r="F2" s="145" t="str">
        <f>IF(SUM(COUNTIF(Header!1:1048576,"#REF!"),COUNTIF('AMD1 Data'!1:1048576,"#REF!"),)&gt;0,"ERROR! A drag and drop, or cut and paste, has broken a cell reference. Please undo or start over with a new form.","")</f>
        <v/>
      </c>
      <c r="G2" s="145"/>
      <c r="H2" s="145"/>
      <c r="I2" s="145"/>
      <c r="J2" s="145"/>
      <c r="K2" s="145"/>
      <c r="L2" s="145"/>
      <c r="M2" s="145" t="str">
        <f>IF(SUM(COUNTIF(Header!1:1048576,"#REF!"),COUNTIF('AMD1 Data'!1:1048576,"#REF!"),)&gt;0,"ERROR! A drag and drop, or cut and paste, has broken a cell reference. Please undo or start over with a new form.","")</f>
        <v/>
      </c>
      <c r="N2" s="145"/>
      <c r="O2" s="145"/>
      <c r="P2" s="145"/>
      <c r="Q2" s="145"/>
      <c r="R2" s="145" t="str">
        <f>IF(SUM(COUNTIF(Header!1:1048576,"#REF!"),COUNTIF('AMD1 Data'!1:1048576,"#REF!"),)&gt;0,"ERROR! A drag and drop, or cut and paste, has broken a cell reference. Please undo or start over with a new form.","")</f>
        <v/>
      </c>
      <c r="S2" s="145"/>
      <c r="T2" s="145"/>
      <c r="U2" s="145"/>
      <c r="V2" s="6"/>
    </row>
    <row r="3" spans="1:22" ht="6.95" customHeight="1" x14ac:dyDescent="0.25">
      <c r="A3" s="5"/>
      <c r="B3" s="4"/>
      <c r="C3" s="3"/>
      <c r="D3" s="3"/>
      <c r="E3" s="3"/>
      <c r="F3" s="3"/>
      <c r="G3" s="3"/>
      <c r="H3" s="3"/>
      <c r="I3" s="4"/>
      <c r="J3" s="4"/>
      <c r="K3" s="4"/>
      <c r="L3" s="3"/>
      <c r="M3" s="3"/>
      <c r="N3" s="3"/>
      <c r="O3" s="3"/>
      <c r="P3" s="3"/>
      <c r="Q3" s="3"/>
      <c r="R3" s="3"/>
      <c r="S3" s="3"/>
      <c r="T3" s="3"/>
      <c r="U3" s="4"/>
      <c r="V3" s="3"/>
    </row>
    <row r="4" spans="1:22" ht="29.1" customHeight="1" x14ac:dyDescent="0.25">
      <c r="A4" s="3"/>
      <c r="B4" s="4" t="s">
        <v>13</v>
      </c>
      <c r="C4" s="142"/>
      <c r="D4" s="143"/>
      <c r="E4" s="4" t="s">
        <v>53</v>
      </c>
      <c r="F4" s="142"/>
      <c r="G4" s="143"/>
      <c r="H4" s="21"/>
      <c r="I4" s="3"/>
      <c r="J4" s="21"/>
      <c r="K4" s="3"/>
      <c r="L4" s="3"/>
      <c r="M4" s="3"/>
      <c r="N4" s="3"/>
      <c r="O4" s="6"/>
      <c r="P4" s="6"/>
      <c r="Q4" s="6"/>
      <c r="R4" s="6"/>
      <c r="S4" s="6"/>
      <c r="T4" s="6"/>
      <c r="U4" s="6"/>
      <c r="V4" s="23"/>
    </row>
    <row r="5" spans="1:22" ht="6.95" customHeight="1" x14ac:dyDescent="0.25">
      <c r="A5" s="5"/>
      <c r="B5" s="4"/>
      <c r="C5" s="3"/>
      <c r="D5" s="3"/>
      <c r="E5" s="3"/>
      <c r="F5" s="3"/>
      <c r="G5" s="3"/>
      <c r="H5" s="3"/>
      <c r="I5" s="4"/>
      <c r="J5" s="4"/>
      <c r="K5" s="4"/>
      <c r="L5" s="3"/>
      <c r="M5" s="3"/>
      <c r="N5" s="3"/>
      <c r="O5" s="3"/>
      <c r="P5" s="3"/>
      <c r="Q5" s="3"/>
      <c r="R5" s="3"/>
      <c r="S5" s="3"/>
      <c r="T5" s="3"/>
      <c r="U5" s="4"/>
      <c r="V5" s="3"/>
    </row>
    <row r="6" spans="1:22" ht="29.1" customHeight="1" x14ac:dyDescent="0.25">
      <c r="A6" s="3"/>
      <c r="B6" s="16" t="s">
        <v>7</v>
      </c>
      <c r="C6" s="142"/>
      <c r="D6" s="143"/>
      <c r="E6" s="4" t="s">
        <v>10</v>
      </c>
      <c r="F6" s="142"/>
      <c r="G6" s="143"/>
      <c r="H6" s="22" t="s">
        <v>32</v>
      </c>
      <c r="I6" s="51"/>
      <c r="J6" s="21"/>
      <c r="K6" s="3"/>
      <c r="L6" s="3"/>
      <c r="M6" s="3"/>
      <c r="N6" s="3"/>
      <c r="O6" s="6"/>
      <c r="P6" s="6"/>
      <c r="Q6" s="6"/>
      <c r="R6" s="6"/>
      <c r="S6" s="6"/>
      <c r="T6" s="6"/>
      <c r="U6" s="6"/>
      <c r="V6" s="23"/>
    </row>
    <row r="7" spans="1:22" ht="6.95" customHeight="1" x14ac:dyDescent="0.25">
      <c r="A7" s="5"/>
      <c r="B7" s="4"/>
      <c r="C7" s="12"/>
      <c r="D7" s="12"/>
      <c r="E7" s="3"/>
      <c r="F7" s="3"/>
      <c r="G7" s="3"/>
      <c r="H7" s="20"/>
      <c r="I7" s="20"/>
      <c r="J7" s="21"/>
      <c r="K7" s="3"/>
      <c r="L7" s="3"/>
      <c r="M7" s="3"/>
      <c r="N7" s="3"/>
      <c r="O7" s="3"/>
      <c r="P7" s="3"/>
      <c r="Q7" s="3"/>
      <c r="R7" s="3"/>
      <c r="S7" s="3"/>
      <c r="T7" s="3"/>
      <c r="U7" s="3"/>
      <c r="V7" s="23"/>
    </row>
    <row r="8" spans="1:22" ht="25.5" customHeight="1" x14ac:dyDescent="0.25">
      <c r="A8" s="19"/>
      <c r="B8" s="16" t="s">
        <v>8</v>
      </c>
      <c r="C8" s="142"/>
      <c r="D8" s="143"/>
      <c r="E8" s="4" t="s">
        <v>11</v>
      </c>
      <c r="F8" s="142"/>
      <c r="G8" s="143"/>
      <c r="H8" s="22" t="s">
        <v>33</v>
      </c>
      <c r="I8" s="51"/>
      <c r="J8" s="21"/>
      <c r="K8" s="3"/>
      <c r="L8" s="3"/>
      <c r="M8" s="3"/>
      <c r="N8" s="3"/>
      <c r="O8" s="6"/>
      <c r="P8" s="6"/>
      <c r="Q8" s="6"/>
      <c r="R8" s="6"/>
      <c r="S8" s="6"/>
      <c r="T8" s="6"/>
      <c r="U8" s="6"/>
      <c r="V8" s="23"/>
    </row>
    <row r="9" spans="1:22" ht="6.95" customHeight="1" x14ac:dyDescent="0.25">
      <c r="A9" s="5"/>
      <c r="B9" s="4"/>
      <c r="C9" s="12"/>
      <c r="D9" s="12"/>
      <c r="E9" s="3"/>
      <c r="F9" s="3"/>
      <c r="G9" s="3"/>
      <c r="H9" s="4"/>
      <c r="I9" s="20"/>
      <c r="J9" s="21"/>
      <c r="K9" s="3"/>
      <c r="L9" s="3"/>
      <c r="M9" s="3"/>
      <c r="N9" s="3"/>
      <c r="O9" s="3"/>
      <c r="P9" s="3"/>
      <c r="Q9" s="3"/>
      <c r="R9" s="3"/>
      <c r="S9" s="3"/>
      <c r="T9" s="3"/>
      <c r="U9" s="3"/>
      <c r="V9" s="23"/>
    </row>
    <row r="10" spans="1:22" ht="25.5" customHeight="1" x14ac:dyDescent="0.25">
      <c r="A10" s="19"/>
      <c r="B10" s="32" t="s">
        <v>46</v>
      </c>
      <c r="C10" s="142"/>
      <c r="D10" s="143"/>
      <c r="E10" s="4" t="s">
        <v>12</v>
      </c>
      <c r="F10" s="142"/>
      <c r="G10" s="143"/>
      <c r="H10" s="22" t="s">
        <v>34</v>
      </c>
      <c r="I10" s="51"/>
      <c r="J10" s="21"/>
      <c r="K10" s="3"/>
      <c r="L10" s="3"/>
      <c r="M10" s="3"/>
      <c r="N10" s="3"/>
      <c r="O10" s="6"/>
      <c r="P10" s="6"/>
      <c r="Q10" s="6"/>
      <c r="R10" s="6"/>
      <c r="S10" s="6"/>
      <c r="T10" s="6"/>
      <c r="U10" s="6"/>
      <c r="V10" s="23"/>
    </row>
    <row r="11" spans="1:22" ht="6.95" customHeight="1" x14ac:dyDescent="0.25">
      <c r="A11" s="5"/>
      <c r="B11" s="5"/>
      <c r="C11" s="12"/>
      <c r="D11" s="12"/>
      <c r="E11" s="3"/>
      <c r="F11" s="3"/>
      <c r="G11" s="3"/>
      <c r="H11" s="3"/>
      <c r="I11" s="3"/>
      <c r="J11" s="3"/>
      <c r="K11" s="3"/>
      <c r="L11" s="3"/>
      <c r="M11" s="3"/>
      <c r="N11" s="3"/>
      <c r="O11" s="3"/>
      <c r="P11" s="3"/>
      <c r="Q11" s="3"/>
      <c r="R11" s="3"/>
      <c r="S11" s="3"/>
      <c r="T11" s="3"/>
      <c r="U11" s="3"/>
      <c r="V11" s="3"/>
    </row>
    <row r="12" spans="1:22" ht="15" customHeight="1" x14ac:dyDescent="0.25">
      <c r="A12" s="19"/>
      <c r="B12" s="16" t="s">
        <v>5</v>
      </c>
      <c r="C12" s="142"/>
      <c r="D12" s="143"/>
      <c r="E12" s="135" t="s">
        <v>35</v>
      </c>
      <c r="F12" s="136"/>
      <c r="G12" s="51"/>
      <c r="H12" s="16" t="s">
        <v>48</v>
      </c>
      <c r="I12" s="51"/>
      <c r="J12" s="3"/>
      <c r="K12" s="3"/>
      <c r="L12" s="3"/>
      <c r="M12" s="3"/>
      <c r="N12" s="3"/>
      <c r="O12" s="3"/>
      <c r="P12" s="6"/>
      <c r="Q12" s="6"/>
      <c r="R12" s="6"/>
      <c r="S12" s="6"/>
      <c r="T12" s="6"/>
      <c r="U12" s="6"/>
      <c r="V12" s="6"/>
    </row>
    <row r="13" spans="1:22" ht="6.95" customHeight="1" thickBot="1" x14ac:dyDescent="0.3">
      <c r="A13" s="19"/>
      <c r="B13" s="2"/>
      <c r="C13" s="3"/>
      <c r="D13" s="6"/>
      <c r="E13" s="6"/>
      <c r="F13" s="3"/>
      <c r="G13" s="6"/>
      <c r="H13" s="6"/>
      <c r="I13" s="3"/>
      <c r="J13" s="3"/>
      <c r="K13" s="3"/>
      <c r="L13" s="3"/>
      <c r="M13" s="3"/>
      <c r="N13" s="3"/>
      <c r="O13" s="6"/>
      <c r="P13" s="6"/>
      <c r="Q13" s="6"/>
      <c r="R13" s="6"/>
      <c r="S13" s="6"/>
      <c r="T13" s="6"/>
      <c r="U13" s="6"/>
      <c r="V13" s="6"/>
    </row>
    <row r="14" spans="1:22" ht="6.95" customHeight="1" x14ac:dyDescent="0.25">
      <c r="A14" s="24"/>
      <c r="B14" s="25"/>
      <c r="C14" s="26"/>
      <c r="D14" s="26"/>
      <c r="E14" s="26"/>
      <c r="F14" s="26"/>
      <c r="G14" s="26"/>
      <c r="H14" s="26"/>
      <c r="I14" s="25"/>
      <c r="J14" s="25"/>
      <c r="K14" s="25"/>
      <c r="L14" s="26"/>
      <c r="M14" s="26"/>
      <c r="N14" s="26"/>
      <c r="O14" s="26"/>
      <c r="P14" s="26"/>
      <c r="Q14" s="26"/>
      <c r="R14" s="26"/>
      <c r="S14" s="26"/>
      <c r="T14" s="26"/>
      <c r="U14" s="31"/>
      <c r="V14" s="28"/>
    </row>
    <row r="15" spans="1:22" s="1" customFormat="1" ht="51.75" x14ac:dyDescent="0.25">
      <c r="A15" s="29" t="s">
        <v>0</v>
      </c>
      <c r="B15" s="27" t="s">
        <v>45</v>
      </c>
      <c r="C15" s="27" t="s">
        <v>2</v>
      </c>
      <c r="D15" s="27" t="s">
        <v>3</v>
      </c>
      <c r="E15" s="27" t="s">
        <v>1</v>
      </c>
      <c r="F15" s="27" t="s">
        <v>4</v>
      </c>
      <c r="G15" s="27" t="s">
        <v>6</v>
      </c>
      <c r="H15" s="27" t="s">
        <v>84</v>
      </c>
      <c r="I15" s="27" t="s">
        <v>85</v>
      </c>
      <c r="J15" s="27" t="s">
        <v>86</v>
      </c>
      <c r="K15" s="27" t="s">
        <v>87</v>
      </c>
      <c r="L15" s="27" t="s">
        <v>14</v>
      </c>
      <c r="M15" s="27" t="s">
        <v>15</v>
      </c>
      <c r="N15" s="27" t="s">
        <v>16</v>
      </c>
      <c r="O15" s="27" t="s">
        <v>17</v>
      </c>
      <c r="P15" s="27" t="s">
        <v>18</v>
      </c>
      <c r="Q15" s="27" t="s">
        <v>19</v>
      </c>
      <c r="R15" s="27" t="s">
        <v>20</v>
      </c>
      <c r="S15" s="27" t="s">
        <v>21</v>
      </c>
      <c r="T15" s="27" t="s">
        <v>54</v>
      </c>
      <c r="U15" s="27" t="s">
        <v>9</v>
      </c>
      <c r="V15" s="30"/>
    </row>
    <row r="16" spans="1:22" ht="39.950000000000003" customHeight="1" x14ac:dyDescent="0.25">
      <c r="A16" s="7">
        <v>1</v>
      </c>
      <c r="B16" s="101"/>
      <c r="C16" s="43"/>
      <c r="D16" s="44"/>
      <c r="E16" s="43"/>
      <c r="F16" s="45"/>
      <c r="G16" s="103"/>
      <c r="H16" s="46"/>
      <c r="I16" s="46"/>
      <c r="J16" s="103"/>
      <c r="K16" s="46" t="s">
        <v>121</v>
      </c>
      <c r="L16" s="103"/>
      <c r="M16" s="46" t="s">
        <v>121</v>
      </c>
      <c r="N16" s="46"/>
      <c r="O16" s="46"/>
      <c r="P16" s="46"/>
      <c r="Q16" s="46"/>
      <c r="R16" s="46"/>
      <c r="S16" s="46"/>
      <c r="T16" s="46"/>
      <c r="U16" s="43"/>
      <c r="V16" s="10"/>
    </row>
    <row r="17" spans="1:22" ht="39.950000000000003" customHeight="1" x14ac:dyDescent="0.25">
      <c r="A17" s="8">
        <v>2</v>
      </c>
      <c r="B17" s="102"/>
      <c r="C17" s="47"/>
      <c r="D17" s="48"/>
      <c r="E17" s="47"/>
      <c r="F17" s="48"/>
      <c r="G17" s="102"/>
      <c r="H17" s="49"/>
      <c r="I17" s="49"/>
      <c r="J17" s="102"/>
      <c r="K17" s="49" t="s">
        <v>121</v>
      </c>
      <c r="L17" s="102"/>
      <c r="M17" s="49" t="s">
        <v>121</v>
      </c>
      <c r="N17" s="49"/>
      <c r="O17" s="49"/>
      <c r="P17" s="49"/>
      <c r="Q17" s="49"/>
      <c r="R17" s="49"/>
      <c r="S17" s="49"/>
      <c r="T17" s="49"/>
      <c r="U17" s="47"/>
      <c r="V17" s="10"/>
    </row>
    <row r="18" spans="1:22" ht="39.950000000000003" customHeight="1" x14ac:dyDescent="0.25">
      <c r="A18" s="7">
        <v>3</v>
      </c>
      <c r="B18" s="103"/>
      <c r="C18" s="43"/>
      <c r="D18" s="45"/>
      <c r="E18" s="43"/>
      <c r="F18" s="45"/>
      <c r="G18" s="103"/>
      <c r="H18" s="46"/>
      <c r="I18" s="46"/>
      <c r="J18" s="103"/>
      <c r="K18" s="46" t="s">
        <v>121</v>
      </c>
      <c r="L18" s="103"/>
      <c r="M18" s="46" t="s">
        <v>121</v>
      </c>
      <c r="N18" s="46"/>
      <c r="O18" s="46"/>
      <c r="P18" s="46"/>
      <c r="Q18" s="46"/>
      <c r="R18" s="46"/>
      <c r="S18" s="46"/>
      <c r="T18" s="46"/>
      <c r="U18" s="43"/>
      <c r="V18" s="10"/>
    </row>
    <row r="19" spans="1:22" ht="39.950000000000003" customHeight="1" x14ac:dyDescent="0.25">
      <c r="A19" s="8">
        <v>4</v>
      </c>
      <c r="B19" s="102"/>
      <c r="C19" s="47"/>
      <c r="D19" s="48"/>
      <c r="E19" s="47"/>
      <c r="F19" s="48"/>
      <c r="G19" s="102"/>
      <c r="H19" s="49"/>
      <c r="I19" s="49"/>
      <c r="J19" s="102"/>
      <c r="K19" s="49" t="s">
        <v>121</v>
      </c>
      <c r="L19" s="102"/>
      <c r="M19" s="49" t="s">
        <v>121</v>
      </c>
      <c r="N19" s="49"/>
      <c r="O19" s="49"/>
      <c r="P19" s="49"/>
      <c r="Q19" s="49"/>
      <c r="R19" s="49"/>
      <c r="S19" s="49"/>
      <c r="T19" s="49"/>
      <c r="U19" s="47"/>
      <c r="V19" s="10"/>
    </row>
    <row r="20" spans="1:22" ht="39.950000000000003" customHeight="1" x14ac:dyDescent="0.25">
      <c r="A20" s="7">
        <v>5</v>
      </c>
      <c r="B20" s="103"/>
      <c r="C20" s="43"/>
      <c r="D20" s="45"/>
      <c r="E20" s="43"/>
      <c r="F20" s="45"/>
      <c r="G20" s="103"/>
      <c r="H20" s="46"/>
      <c r="I20" s="46"/>
      <c r="J20" s="103"/>
      <c r="K20" s="46" t="s">
        <v>121</v>
      </c>
      <c r="L20" s="103"/>
      <c r="M20" s="46" t="s">
        <v>121</v>
      </c>
      <c r="N20" s="46"/>
      <c r="O20" s="46"/>
      <c r="P20" s="46"/>
      <c r="Q20" s="46"/>
      <c r="R20" s="46"/>
      <c r="S20" s="46"/>
      <c r="T20" s="46"/>
      <c r="U20" s="43"/>
      <c r="V20" s="10"/>
    </row>
    <row r="21" spans="1:22" ht="39.950000000000003" customHeight="1" x14ac:dyDescent="0.25">
      <c r="A21" s="8">
        <v>6</v>
      </c>
      <c r="B21" s="102"/>
      <c r="C21" s="47"/>
      <c r="D21" s="48"/>
      <c r="E21" s="47"/>
      <c r="F21" s="48"/>
      <c r="G21" s="102"/>
      <c r="H21" s="49"/>
      <c r="I21" s="49"/>
      <c r="J21" s="102"/>
      <c r="K21" s="49" t="s">
        <v>121</v>
      </c>
      <c r="L21" s="102"/>
      <c r="M21" s="49" t="s">
        <v>121</v>
      </c>
      <c r="N21" s="49"/>
      <c r="O21" s="49"/>
      <c r="P21" s="49"/>
      <c r="Q21" s="49"/>
      <c r="R21" s="49"/>
      <c r="S21" s="49"/>
      <c r="T21" s="49"/>
      <c r="U21" s="47"/>
      <c r="V21" s="10"/>
    </row>
    <row r="22" spans="1:22" ht="39.950000000000003" customHeight="1" x14ac:dyDescent="0.25">
      <c r="A22" s="7">
        <v>7</v>
      </c>
      <c r="B22" s="103"/>
      <c r="C22" s="43"/>
      <c r="D22" s="45"/>
      <c r="E22" s="43"/>
      <c r="F22" s="45"/>
      <c r="G22" s="103"/>
      <c r="H22" s="46"/>
      <c r="I22" s="46"/>
      <c r="J22" s="103"/>
      <c r="K22" s="46" t="s">
        <v>121</v>
      </c>
      <c r="L22" s="103"/>
      <c r="M22" s="46" t="s">
        <v>121</v>
      </c>
      <c r="N22" s="46"/>
      <c r="O22" s="46"/>
      <c r="P22" s="46"/>
      <c r="Q22" s="46"/>
      <c r="R22" s="46"/>
      <c r="S22" s="46"/>
      <c r="T22" s="46"/>
      <c r="U22" s="43"/>
      <c r="V22" s="10"/>
    </row>
    <row r="23" spans="1:22" ht="39.950000000000003" customHeight="1" x14ac:dyDescent="0.25">
      <c r="A23" s="8">
        <v>8</v>
      </c>
      <c r="B23" s="102"/>
      <c r="C23" s="47"/>
      <c r="D23" s="48"/>
      <c r="E23" s="47"/>
      <c r="F23" s="48"/>
      <c r="G23" s="102"/>
      <c r="H23" s="49"/>
      <c r="I23" s="49"/>
      <c r="J23" s="102"/>
      <c r="K23" s="49" t="s">
        <v>121</v>
      </c>
      <c r="L23" s="102"/>
      <c r="M23" s="49" t="s">
        <v>121</v>
      </c>
      <c r="N23" s="49"/>
      <c r="O23" s="49"/>
      <c r="P23" s="49"/>
      <c r="Q23" s="49"/>
      <c r="R23" s="49"/>
      <c r="S23" s="49"/>
      <c r="T23" s="49"/>
      <c r="U23" s="47"/>
      <c r="V23" s="10"/>
    </row>
    <row r="24" spans="1:22" ht="39.950000000000003" customHeight="1" x14ac:dyDescent="0.25">
      <c r="A24" s="7">
        <v>9</v>
      </c>
      <c r="B24" s="103"/>
      <c r="C24" s="43"/>
      <c r="D24" s="45"/>
      <c r="E24" s="43"/>
      <c r="F24" s="45"/>
      <c r="G24" s="103"/>
      <c r="H24" s="46"/>
      <c r="I24" s="46"/>
      <c r="J24" s="103"/>
      <c r="K24" s="46" t="s">
        <v>121</v>
      </c>
      <c r="L24" s="103"/>
      <c r="M24" s="46" t="s">
        <v>121</v>
      </c>
      <c r="N24" s="46"/>
      <c r="O24" s="46"/>
      <c r="P24" s="46"/>
      <c r="Q24" s="46"/>
      <c r="R24" s="46"/>
      <c r="S24" s="46"/>
      <c r="T24" s="46"/>
      <c r="U24" s="43"/>
      <c r="V24" s="10"/>
    </row>
    <row r="25" spans="1:22" ht="39.950000000000003" customHeight="1" x14ac:dyDescent="0.25">
      <c r="A25" s="8">
        <v>10</v>
      </c>
      <c r="B25" s="102"/>
      <c r="C25" s="47"/>
      <c r="D25" s="48"/>
      <c r="E25" s="47"/>
      <c r="F25" s="48"/>
      <c r="G25" s="102"/>
      <c r="H25" s="49"/>
      <c r="I25" s="49"/>
      <c r="J25" s="102"/>
      <c r="K25" s="49" t="s">
        <v>121</v>
      </c>
      <c r="L25" s="102"/>
      <c r="M25" s="49" t="s">
        <v>121</v>
      </c>
      <c r="N25" s="49"/>
      <c r="O25" s="49"/>
      <c r="P25" s="49"/>
      <c r="Q25" s="49"/>
      <c r="R25" s="49"/>
      <c r="S25" s="49"/>
      <c r="T25" s="49"/>
      <c r="U25" s="47"/>
      <c r="V25" s="10"/>
    </row>
    <row r="26" spans="1:22" ht="39.950000000000003" customHeight="1" x14ac:dyDescent="0.25">
      <c r="A26" s="7">
        <v>11</v>
      </c>
      <c r="B26" s="103"/>
      <c r="C26" s="43"/>
      <c r="D26" s="45"/>
      <c r="E26" s="43"/>
      <c r="F26" s="45"/>
      <c r="G26" s="103"/>
      <c r="H26" s="46"/>
      <c r="I26" s="46"/>
      <c r="J26" s="103"/>
      <c r="K26" s="46" t="s">
        <v>121</v>
      </c>
      <c r="L26" s="103"/>
      <c r="M26" s="46" t="s">
        <v>121</v>
      </c>
      <c r="N26" s="46"/>
      <c r="O26" s="46"/>
      <c r="P26" s="46"/>
      <c r="Q26" s="46"/>
      <c r="R26" s="46"/>
      <c r="S26" s="46"/>
      <c r="T26" s="46"/>
      <c r="U26" s="43"/>
      <c r="V26" s="10"/>
    </row>
    <row r="27" spans="1:22" ht="39.950000000000003" customHeight="1" x14ac:dyDescent="0.25">
      <c r="A27" s="8">
        <v>12</v>
      </c>
      <c r="B27" s="102"/>
      <c r="C27" s="47"/>
      <c r="D27" s="48"/>
      <c r="E27" s="47"/>
      <c r="F27" s="48"/>
      <c r="G27" s="102"/>
      <c r="H27" s="49"/>
      <c r="I27" s="49"/>
      <c r="J27" s="102"/>
      <c r="K27" s="49" t="s">
        <v>121</v>
      </c>
      <c r="L27" s="102"/>
      <c r="M27" s="49" t="s">
        <v>121</v>
      </c>
      <c r="N27" s="49"/>
      <c r="O27" s="49"/>
      <c r="P27" s="49"/>
      <c r="Q27" s="49"/>
      <c r="R27" s="49"/>
      <c r="S27" s="49"/>
      <c r="T27" s="49"/>
      <c r="U27" s="47"/>
      <c r="V27" s="10"/>
    </row>
    <row r="28" spans="1:22" ht="39.950000000000003" customHeight="1" x14ac:dyDescent="0.25">
      <c r="A28" s="7">
        <v>13</v>
      </c>
      <c r="B28" s="103"/>
      <c r="C28" s="43"/>
      <c r="D28" s="45"/>
      <c r="E28" s="43"/>
      <c r="F28" s="45"/>
      <c r="G28" s="103"/>
      <c r="H28" s="46"/>
      <c r="I28" s="46"/>
      <c r="J28" s="103"/>
      <c r="K28" s="46" t="s">
        <v>121</v>
      </c>
      <c r="L28" s="103"/>
      <c r="M28" s="46" t="s">
        <v>121</v>
      </c>
      <c r="N28" s="46"/>
      <c r="O28" s="46"/>
      <c r="P28" s="46"/>
      <c r="Q28" s="46"/>
      <c r="R28" s="46"/>
      <c r="S28" s="46"/>
      <c r="T28" s="46"/>
      <c r="U28" s="43"/>
      <c r="V28" s="10"/>
    </row>
    <row r="29" spans="1:22" ht="39.950000000000003" customHeight="1" x14ac:dyDescent="0.25">
      <c r="A29" s="8">
        <v>14</v>
      </c>
      <c r="B29" s="102"/>
      <c r="C29" s="47"/>
      <c r="D29" s="48"/>
      <c r="E29" s="47"/>
      <c r="F29" s="48"/>
      <c r="G29" s="102"/>
      <c r="H29" s="49"/>
      <c r="I29" s="49"/>
      <c r="J29" s="102"/>
      <c r="K29" s="49" t="s">
        <v>121</v>
      </c>
      <c r="L29" s="102"/>
      <c r="M29" s="49" t="s">
        <v>121</v>
      </c>
      <c r="N29" s="49"/>
      <c r="O29" s="49"/>
      <c r="P29" s="49"/>
      <c r="Q29" s="49"/>
      <c r="R29" s="49"/>
      <c r="S29" s="49"/>
      <c r="T29" s="49"/>
      <c r="U29" s="47"/>
      <c r="V29" s="10"/>
    </row>
    <row r="30" spans="1:22" ht="39.950000000000003" customHeight="1" x14ac:dyDescent="0.25">
      <c r="A30" s="7">
        <v>15</v>
      </c>
      <c r="B30" s="103"/>
      <c r="C30" s="43"/>
      <c r="D30" s="45"/>
      <c r="E30" s="43"/>
      <c r="F30" s="45"/>
      <c r="G30" s="103"/>
      <c r="H30" s="46"/>
      <c r="I30" s="46"/>
      <c r="J30" s="103"/>
      <c r="K30" s="46" t="s">
        <v>121</v>
      </c>
      <c r="L30" s="103"/>
      <c r="M30" s="46" t="s">
        <v>121</v>
      </c>
      <c r="N30" s="46"/>
      <c r="O30" s="46"/>
      <c r="P30" s="46"/>
      <c r="Q30" s="46"/>
      <c r="R30" s="46"/>
      <c r="S30" s="46"/>
      <c r="T30" s="46"/>
      <c r="U30" s="43"/>
      <c r="V30" s="10"/>
    </row>
    <row r="31" spans="1:22" ht="39.950000000000003" customHeight="1" x14ac:dyDescent="0.25">
      <c r="A31" s="8">
        <v>16</v>
      </c>
      <c r="B31" s="102"/>
      <c r="C31" s="47"/>
      <c r="D31" s="48"/>
      <c r="E31" s="47"/>
      <c r="F31" s="48"/>
      <c r="G31" s="102"/>
      <c r="H31" s="49"/>
      <c r="I31" s="49"/>
      <c r="J31" s="102"/>
      <c r="K31" s="49" t="s">
        <v>121</v>
      </c>
      <c r="L31" s="102"/>
      <c r="M31" s="49" t="s">
        <v>121</v>
      </c>
      <c r="N31" s="49"/>
      <c r="O31" s="49"/>
      <c r="P31" s="49"/>
      <c r="Q31" s="49"/>
      <c r="R31" s="49"/>
      <c r="S31" s="49"/>
      <c r="T31" s="49"/>
      <c r="U31" s="47"/>
      <c r="V31" s="10"/>
    </row>
    <row r="32" spans="1:22" ht="39.950000000000003" customHeight="1" x14ac:dyDescent="0.25">
      <c r="A32" s="7">
        <v>17</v>
      </c>
      <c r="B32" s="103"/>
      <c r="C32" s="43"/>
      <c r="D32" s="45"/>
      <c r="E32" s="43"/>
      <c r="F32" s="45"/>
      <c r="G32" s="103"/>
      <c r="H32" s="46"/>
      <c r="I32" s="46"/>
      <c r="J32" s="103"/>
      <c r="K32" s="46" t="s">
        <v>121</v>
      </c>
      <c r="L32" s="103"/>
      <c r="M32" s="46" t="s">
        <v>121</v>
      </c>
      <c r="N32" s="46"/>
      <c r="O32" s="46"/>
      <c r="P32" s="46"/>
      <c r="Q32" s="46"/>
      <c r="R32" s="46"/>
      <c r="S32" s="46"/>
      <c r="T32" s="46"/>
      <c r="U32" s="43"/>
      <c r="V32" s="10"/>
    </row>
    <row r="33" spans="1:22" ht="39.950000000000003" customHeight="1" x14ac:dyDescent="0.25">
      <c r="A33" s="8">
        <v>18</v>
      </c>
      <c r="B33" s="102"/>
      <c r="C33" s="47"/>
      <c r="D33" s="48"/>
      <c r="E33" s="47"/>
      <c r="F33" s="48"/>
      <c r="G33" s="102"/>
      <c r="H33" s="49"/>
      <c r="I33" s="49"/>
      <c r="J33" s="102"/>
      <c r="K33" s="49" t="s">
        <v>121</v>
      </c>
      <c r="L33" s="102"/>
      <c r="M33" s="49" t="s">
        <v>121</v>
      </c>
      <c r="N33" s="49"/>
      <c r="O33" s="49"/>
      <c r="P33" s="49"/>
      <c r="Q33" s="49"/>
      <c r="R33" s="49"/>
      <c r="S33" s="49"/>
      <c r="T33" s="49"/>
      <c r="U33" s="47"/>
      <c r="V33" s="10"/>
    </row>
    <row r="34" spans="1:22" ht="39.950000000000003" customHeight="1" x14ac:dyDescent="0.25">
      <c r="A34" s="7">
        <v>19</v>
      </c>
      <c r="B34" s="103"/>
      <c r="C34" s="43"/>
      <c r="D34" s="45"/>
      <c r="E34" s="43"/>
      <c r="F34" s="45"/>
      <c r="G34" s="103"/>
      <c r="H34" s="46"/>
      <c r="I34" s="46"/>
      <c r="J34" s="103"/>
      <c r="K34" s="46" t="s">
        <v>121</v>
      </c>
      <c r="L34" s="103"/>
      <c r="M34" s="46" t="s">
        <v>121</v>
      </c>
      <c r="N34" s="46"/>
      <c r="O34" s="46"/>
      <c r="P34" s="46"/>
      <c r="Q34" s="46"/>
      <c r="R34" s="46"/>
      <c r="S34" s="46"/>
      <c r="T34" s="46"/>
      <c r="U34" s="43"/>
      <c r="V34" s="10"/>
    </row>
    <row r="35" spans="1:22" ht="39.950000000000003" customHeight="1" x14ac:dyDescent="0.25">
      <c r="A35" s="8">
        <v>20</v>
      </c>
      <c r="B35" s="102"/>
      <c r="C35" s="47"/>
      <c r="D35" s="48"/>
      <c r="E35" s="47"/>
      <c r="F35" s="48"/>
      <c r="G35" s="102"/>
      <c r="H35" s="49"/>
      <c r="I35" s="49"/>
      <c r="J35" s="102"/>
      <c r="K35" s="49" t="s">
        <v>121</v>
      </c>
      <c r="L35" s="102"/>
      <c r="M35" s="49" t="s">
        <v>121</v>
      </c>
      <c r="N35" s="49"/>
      <c r="O35" s="49"/>
      <c r="P35" s="49"/>
      <c r="Q35" s="49"/>
      <c r="R35" s="49"/>
      <c r="S35" s="49"/>
      <c r="T35" s="49"/>
      <c r="U35" s="47"/>
      <c r="V35" s="10"/>
    </row>
    <row r="36" spans="1:22" ht="39.950000000000003" customHeight="1" x14ac:dyDescent="0.25">
      <c r="A36" s="7">
        <v>21</v>
      </c>
      <c r="B36" s="103"/>
      <c r="C36" s="43"/>
      <c r="D36" s="45"/>
      <c r="E36" s="43"/>
      <c r="F36" s="45"/>
      <c r="G36" s="103"/>
      <c r="H36" s="46"/>
      <c r="I36" s="46"/>
      <c r="J36" s="103"/>
      <c r="K36" s="46" t="s">
        <v>121</v>
      </c>
      <c r="L36" s="103"/>
      <c r="M36" s="46" t="s">
        <v>121</v>
      </c>
      <c r="N36" s="46"/>
      <c r="O36" s="46"/>
      <c r="P36" s="46"/>
      <c r="Q36" s="46"/>
      <c r="R36" s="46"/>
      <c r="S36" s="46"/>
      <c r="T36" s="46"/>
      <c r="U36" s="43"/>
      <c r="V36" s="10"/>
    </row>
    <row r="37" spans="1:22" ht="39.950000000000003" customHeight="1" x14ac:dyDescent="0.25">
      <c r="A37" s="8">
        <v>22</v>
      </c>
      <c r="B37" s="102"/>
      <c r="C37" s="47"/>
      <c r="D37" s="48"/>
      <c r="E37" s="47"/>
      <c r="F37" s="48"/>
      <c r="G37" s="102"/>
      <c r="H37" s="49"/>
      <c r="I37" s="49"/>
      <c r="J37" s="102"/>
      <c r="K37" s="49" t="s">
        <v>121</v>
      </c>
      <c r="L37" s="102"/>
      <c r="M37" s="49" t="s">
        <v>121</v>
      </c>
      <c r="N37" s="49"/>
      <c r="O37" s="49"/>
      <c r="P37" s="49"/>
      <c r="Q37" s="49"/>
      <c r="R37" s="49"/>
      <c r="S37" s="49"/>
      <c r="T37" s="49"/>
      <c r="U37" s="47"/>
      <c r="V37" s="10"/>
    </row>
    <row r="38" spans="1:22" ht="39.950000000000003" customHeight="1" x14ac:dyDescent="0.25">
      <c r="A38" s="7">
        <v>23</v>
      </c>
      <c r="B38" s="103"/>
      <c r="C38" s="43"/>
      <c r="D38" s="45"/>
      <c r="E38" s="43"/>
      <c r="F38" s="45"/>
      <c r="G38" s="103"/>
      <c r="H38" s="46"/>
      <c r="I38" s="46"/>
      <c r="J38" s="103"/>
      <c r="K38" s="46" t="s">
        <v>121</v>
      </c>
      <c r="L38" s="103"/>
      <c r="M38" s="46" t="s">
        <v>121</v>
      </c>
      <c r="N38" s="46"/>
      <c r="O38" s="46"/>
      <c r="P38" s="46"/>
      <c r="Q38" s="46"/>
      <c r="R38" s="46"/>
      <c r="S38" s="46"/>
      <c r="T38" s="46"/>
      <c r="U38" s="43"/>
      <c r="V38" s="10"/>
    </row>
    <row r="39" spans="1:22" ht="39.950000000000003" customHeight="1" x14ac:dyDescent="0.25">
      <c r="A39" s="8">
        <v>24</v>
      </c>
      <c r="B39" s="102"/>
      <c r="C39" s="47"/>
      <c r="D39" s="48"/>
      <c r="E39" s="47"/>
      <c r="F39" s="48"/>
      <c r="G39" s="102"/>
      <c r="H39" s="49"/>
      <c r="I39" s="49"/>
      <c r="J39" s="102"/>
      <c r="K39" s="49" t="s">
        <v>121</v>
      </c>
      <c r="L39" s="102"/>
      <c r="M39" s="49" t="s">
        <v>121</v>
      </c>
      <c r="N39" s="49"/>
      <c r="O39" s="49"/>
      <c r="P39" s="49"/>
      <c r="Q39" s="49"/>
      <c r="R39" s="49"/>
      <c r="S39" s="49"/>
      <c r="T39" s="49"/>
      <c r="U39" s="47"/>
      <c r="V39" s="10"/>
    </row>
    <row r="40" spans="1:22" ht="39.950000000000003" customHeight="1" x14ac:dyDescent="0.25">
      <c r="A40" s="7">
        <v>25</v>
      </c>
      <c r="B40" s="103"/>
      <c r="C40" s="43"/>
      <c r="D40" s="45"/>
      <c r="E40" s="43"/>
      <c r="F40" s="45"/>
      <c r="G40" s="103"/>
      <c r="H40" s="46"/>
      <c r="I40" s="46"/>
      <c r="J40" s="103"/>
      <c r="K40" s="46" t="s">
        <v>121</v>
      </c>
      <c r="L40" s="103"/>
      <c r="M40" s="46" t="s">
        <v>121</v>
      </c>
      <c r="N40" s="46"/>
      <c r="O40" s="46"/>
      <c r="P40" s="46"/>
      <c r="Q40" s="46"/>
      <c r="R40" s="46"/>
      <c r="S40" s="46"/>
      <c r="T40" s="46"/>
      <c r="U40" s="43"/>
      <c r="V40" s="10"/>
    </row>
    <row r="41" spans="1:22" ht="39.950000000000003" customHeight="1" x14ac:dyDescent="0.25">
      <c r="A41" s="8">
        <v>26</v>
      </c>
      <c r="B41" s="102"/>
      <c r="C41" s="47"/>
      <c r="D41" s="48"/>
      <c r="E41" s="47"/>
      <c r="F41" s="48"/>
      <c r="G41" s="102"/>
      <c r="H41" s="49"/>
      <c r="I41" s="49"/>
      <c r="J41" s="102"/>
      <c r="K41" s="49" t="s">
        <v>121</v>
      </c>
      <c r="L41" s="102"/>
      <c r="M41" s="49" t="s">
        <v>121</v>
      </c>
      <c r="N41" s="49"/>
      <c r="O41" s="49"/>
      <c r="P41" s="49"/>
      <c r="Q41" s="49"/>
      <c r="R41" s="49"/>
      <c r="S41" s="49"/>
      <c r="T41" s="49"/>
      <c r="U41" s="47"/>
      <c r="V41" s="10"/>
    </row>
    <row r="42" spans="1:22" ht="39.950000000000003" customHeight="1" x14ac:dyDescent="0.25">
      <c r="A42" s="7">
        <v>27</v>
      </c>
      <c r="B42" s="103"/>
      <c r="C42" s="43"/>
      <c r="D42" s="45"/>
      <c r="E42" s="43"/>
      <c r="F42" s="45"/>
      <c r="G42" s="103"/>
      <c r="H42" s="46"/>
      <c r="I42" s="46"/>
      <c r="J42" s="103"/>
      <c r="K42" s="46" t="s">
        <v>121</v>
      </c>
      <c r="L42" s="103"/>
      <c r="M42" s="46" t="s">
        <v>121</v>
      </c>
      <c r="N42" s="46"/>
      <c r="O42" s="46"/>
      <c r="P42" s="46"/>
      <c r="Q42" s="46"/>
      <c r="R42" s="46"/>
      <c r="S42" s="46"/>
      <c r="T42" s="46"/>
      <c r="U42" s="43"/>
      <c r="V42" s="10"/>
    </row>
    <row r="43" spans="1:22" ht="39.950000000000003" customHeight="1" x14ac:dyDescent="0.25">
      <c r="A43" s="8">
        <v>28</v>
      </c>
      <c r="B43" s="102"/>
      <c r="C43" s="47"/>
      <c r="D43" s="48"/>
      <c r="E43" s="47"/>
      <c r="F43" s="48"/>
      <c r="G43" s="102"/>
      <c r="H43" s="49"/>
      <c r="I43" s="49"/>
      <c r="J43" s="102"/>
      <c r="K43" s="49" t="s">
        <v>121</v>
      </c>
      <c r="L43" s="102"/>
      <c r="M43" s="49" t="s">
        <v>121</v>
      </c>
      <c r="N43" s="49"/>
      <c r="O43" s="49"/>
      <c r="P43" s="49"/>
      <c r="Q43" s="49"/>
      <c r="R43" s="49"/>
      <c r="S43" s="49"/>
      <c r="T43" s="49"/>
      <c r="U43" s="47"/>
      <c r="V43" s="10"/>
    </row>
    <row r="44" spans="1:22" ht="39.950000000000003" customHeight="1" x14ac:dyDescent="0.25">
      <c r="A44" s="7">
        <v>29</v>
      </c>
      <c r="B44" s="103"/>
      <c r="C44" s="43"/>
      <c r="D44" s="45"/>
      <c r="E44" s="43"/>
      <c r="F44" s="45"/>
      <c r="G44" s="103"/>
      <c r="H44" s="46"/>
      <c r="I44" s="46"/>
      <c r="J44" s="103"/>
      <c r="K44" s="46" t="s">
        <v>121</v>
      </c>
      <c r="L44" s="103"/>
      <c r="M44" s="46" t="s">
        <v>121</v>
      </c>
      <c r="N44" s="46"/>
      <c r="O44" s="46"/>
      <c r="P44" s="46"/>
      <c r="Q44" s="46"/>
      <c r="R44" s="46"/>
      <c r="S44" s="46"/>
      <c r="T44" s="46"/>
      <c r="U44" s="43"/>
      <c r="V44" s="10"/>
    </row>
    <row r="45" spans="1:22" ht="39.950000000000003" customHeight="1" x14ac:dyDescent="0.25">
      <c r="A45" s="8">
        <v>30</v>
      </c>
      <c r="B45" s="102"/>
      <c r="C45" s="47"/>
      <c r="D45" s="48"/>
      <c r="E45" s="47"/>
      <c r="F45" s="48"/>
      <c r="G45" s="102"/>
      <c r="H45" s="49"/>
      <c r="I45" s="49"/>
      <c r="J45" s="102"/>
      <c r="K45" s="49" t="s">
        <v>121</v>
      </c>
      <c r="L45" s="102"/>
      <c r="M45" s="49" t="s">
        <v>121</v>
      </c>
      <c r="N45" s="49"/>
      <c r="O45" s="49"/>
      <c r="P45" s="49"/>
      <c r="Q45" s="49"/>
      <c r="R45" s="49"/>
      <c r="S45" s="49"/>
      <c r="T45" s="49"/>
      <c r="U45" s="47"/>
      <c r="V45" s="10"/>
    </row>
    <row r="46" spans="1:22" ht="39.950000000000003" customHeight="1" x14ac:dyDescent="0.25">
      <c r="A46" s="7">
        <v>31</v>
      </c>
      <c r="B46" s="103"/>
      <c r="C46" s="43"/>
      <c r="D46" s="45"/>
      <c r="E46" s="43"/>
      <c r="F46" s="45"/>
      <c r="G46" s="103"/>
      <c r="H46" s="46"/>
      <c r="I46" s="46"/>
      <c r="J46" s="103"/>
      <c r="K46" s="46" t="s">
        <v>121</v>
      </c>
      <c r="L46" s="103"/>
      <c r="M46" s="46" t="s">
        <v>121</v>
      </c>
      <c r="N46" s="46"/>
      <c r="O46" s="46"/>
      <c r="P46" s="46"/>
      <c r="Q46" s="46"/>
      <c r="R46" s="46"/>
      <c r="S46" s="46"/>
      <c r="T46" s="46"/>
      <c r="U46" s="43"/>
      <c r="V46" s="10"/>
    </row>
    <row r="47" spans="1:22" ht="39.950000000000003" customHeight="1" x14ac:dyDescent="0.25">
      <c r="A47" s="8">
        <v>32</v>
      </c>
      <c r="B47" s="102"/>
      <c r="C47" s="47"/>
      <c r="D47" s="48"/>
      <c r="E47" s="47"/>
      <c r="F47" s="48"/>
      <c r="G47" s="102"/>
      <c r="H47" s="49"/>
      <c r="I47" s="49"/>
      <c r="J47" s="102"/>
      <c r="K47" s="49" t="s">
        <v>121</v>
      </c>
      <c r="L47" s="102"/>
      <c r="M47" s="49" t="s">
        <v>121</v>
      </c>
      <c r="N47" s="49"/>
      <c r="O47" s="49"/>
      <c r="P47" s="49"/>
      <c r="Q47" s="49"/>
      <c r="R47" s="49"/>
      <c r="S47" s="49"/>
      <c r="T47" s="49"/>
      <c r="U47" s="47"/>
      <c r="V47" s="10"/>
    </row>
    <row r="48" spans="1:22" ht="39.950000000000003" customHeight="1" x14ac:dyDescent="0.25">
      <c r="A48" s="7">
        <v>33</v>
      </c>
      <c r="B48" s="103"/>
      <c r="C48" s="43"/>
      <c r="D48" s="45"/>
      <c r="E48" s="43"/>
      <c r="F48" s="45"/>
      <c r="G48" s="103"/>
      <c r="H48" s="46"/>
      <c r="I48" s="46"/>
      <c r="J48" s="103"/>
      <c r="K48" s="46" t="s">
        <v>121</v>
      </c>
      <c r="L48" s="103"/>
      <c r="M48" s="46" t="s">
        <v>121</v>
      </c>
      <c r="N48" s="46"/>
      <c r="O48" s="46"/>
      <c r="P48" s="46"/>
      <c r="Q48" s="46"/>
      <c r="R48" s="46"/>
      <c r="S48" s="46"/>
      <c r="T48" s="46"/>
      <c r="U48" s="43"/>
      <c r="V48" s="10"/>
    </row>
    <row r="49" spans="1:22" ht="39.950000000000003" customHeight="1" x14ac:dyDescent="0.25">
      <c r="A49" s="8">
        <v>34</v>
      </c>
      <c r="B49" s="102"/>
      <c r="C49" s="47"/>
      <c r="D49" s="48"/>
      <c r="E49" s="47"/>
      <c r="F49" s="48"/>
      <c r="G49" s="102"/>
      <c r="H49" s="49"/>
      <c r="I49" s="49"/>
      <c r="J49" s="102"/>
      <c r="K49" s="49" t="s">
        <v>121</v>
      </c>
      <c r="L49" s="102"/>
      <c r="M49" s="49" t="s">
        <v>121</v>
      </c>
      <c r="N49" s="49"/>
      <c r="O49" s="49"/>
      <c r="P49" s="49"/>
      <c r="Q49" s="49"/>
      <c r="R49" s="49"/>
      <c r="S49" s="49"/>
      <c r="T49" s="49"/>
      <c r="U49" s="47"/>
      <c r="V49" s="10"/>
    </row>
    <row r="50" spans="1:22" ht="39.950000000000003" customHeight="1" x14ac:dyDescent="0.25">
      <c r="A50" s="7">
        <v>35</v>
      </c>
      <c r="B50" s="103"/>
      <c r="C50" s="43"/>
      <c r="D50" s="45"/>
      <c r="E50" s="43"/>
      <c r="F50" s="45"/>
      <c r="G50" s="103"/>
      <c r="H50" s="46"/>
      <c r="I50" s="46"/>
      <c r="J50" s="103"/>
      <c r="K50" s="46" t="s">
        <v>121</v>
      </c>
      <c r="L50" s="103"/>
      <c r="M50" s="46" t="s">
        <v>121</v>
      </c>
      <c r="N50" s="46"/>
      <c r="O50" s="46"/>
      <c r="P50" s="46"/>
      <c r="Q50" s="46"/>
      <c r="R50" s="46"/>
      <c r="S50" s="46"/>
      <c r="T50" s="46"/>
      <c r="U50" s="43"/>
      <c r="V50" s="10"/>
    </row>
    <row r="51" spans="1:22" ht="39.950000000000003" customHeight="1" x14ac:dyDescent="0.25">
      <c r="A51" s="8">
        <v>36</v>
      </c>
      <c r="B51" s="102"/>
      <c r="C51" s="47"/>
      <c r="D51" s="48"/>
      <c r="E51" s="47"/>
      <c r="F51" s="48"/>
      <c r="G51" s="102"/>
      <c r="H51" s="49"/>
      <c r="I51" s="49"/>
      <c r="J51" s="102"/>
      <c r="K51" s="49" t="s">
        <v>121</v>
      </c>
      <c r="L51" s="102"/>
      <c r="M51" s="49" t="s">
        <v>121</v>
      </c>
      <c r="N51" s="49"/>
      <c r="O51" s="49"/>
      <c r="P51" s="49"/>
      <c r="Q51" s="49"/>
      <c r="R51" s="49"/>
      <c r="S51" s="49"/>
      <c r="T51" s="49"/>
      <c r="U51" s="47"/>
      <c r="V51" s="10"/>
    </row>
    <row r="52" spans="1:22" ht="39.950000000000003" customHeight="1" x14ac:dyDescent="0.25">
      <c r="A52" s="7">
        <v>37</v>
      </c>
      <c r="B52" s="103"/>
      <c r="C52" s="43"/>
      <c r="D52" s="45"/>
      <c r="E52" s="43"/>
      <c r="F52" s="45"/>
      <c r="G52" s="103"/>
      <c r="H52" s="46"/>
      <c r="I52" s="46"/>
      <c r="J52" s="103"/>
      <c r="K52" s="46" t="s">
        <v>121</v>
      </c>
      <c r="L52" s="103"/>
      <c r="M52" s="46" t="s">
        <v>121</v>
      </c>
      <c r="N52" s="46"/>
      <c r="O52" s="46"/>
      <c r="P52" s="46"/>
      <c r="Q52" s="46"/>
      <c r="R52" s="46"/>
      <c r="S52" s="46"/>
      <c r="T52" s="46"/>
      <c r="U52" s="43"/>
      <c r="V52" s="10"/>
    </row>
    <row r="53" spans="1:22" ht="39.950000000000003" customHeight="1" x14ac:dyDescent="0.25">
      <c r="A53" s="8">
        <v>38</v>
      </c>
      <c r="B53" s="102"/>
      <c r="C53" s="47"/>
      <c r="D53" s="48"/>
      <c r="E53" s="47"/>
      <c r="F53" s="48"/>
      <c r="G53" s="102"/>
      <c r="H53" s="49"/>
      <c r="I53" s="49"/>
      <c r="J53" s="102"/>
      <c r="K53" s="49" t="s">
        <v>121</v>
      </c>
      <c r="L53" s="102"/>
      <c r="M53" s="49" t="s">
        <v>121</v>
      </c>
      <c r="N53" s="49"/>
      <c r="O53" s="49"/>
      <c r="P53" s="49"/>
      <c r="Q53" s="49"/>
      <c r="R53" s="49"/>
      <c r="S53" s="49"/>
      <c r="T53" s="49"/>
      <c r="U53" s="47"/>
      <c r="V53" s="10"/>
    </row>
    <row r="54" spans="1:22" ht="39.950000000000003" customHeight="1" x14ac:dyDescent="0.25">
      <c r="A54" s="7">
        <v>39</v>
      </c>
      <c r="B54" s="103"/>
      <c r="C54" s="43"/>
      <c r="D54" s="45"/>
      <c r="E54" s="43"/>
      <c r="F54" s="45"/>
      <c r="G54" s="103"/>
      <c r="H54" s="46"/>
      <c r="I54" s="46"/>
      <c r="J54" s="103"/>
      <c r="K54" s="46" t="s">
        <v>121</v>
      </c>
      <c r="L54" s="103"/>
      <c r="M54" s="46" t="s">
        <v>121</v>
      </c>
      <c r="N54" s="46"/>
      <c r="O54" s="46"/>
      <c r="P54" s="46"/>
      <c r="Q54" s="46"/>
      <c r="R54" s="46"/>
      <c r="S54" s="46"/>
      <c r="T54" s="46"/>
      <c r="U54" s="43"/>
      <c r="V54" s="10"/>
    </row>
    <row r="55" spans="1:22" ht="39.950000000000003" customHeight="1" x14ac:dyDescent="0.25">
      <c r="A55" s="8">
        <v>40</v>
      </c>
      <c r="B55" s="102"/>
      <c r="C55" s="47"/>
      <c r="D55" s="48"/>
      <c r="E55" s="47"/>
      <c r="F55" s="48"/>
      <c r="G55" s="102"/>
      <c r="H55" s="49"/>
      <c r="I55" s="49"/>
      <c r="J55" s="102"/>
      <c r="K55" s="49" t="s">
        <v>121</v>
      </c>
      <c r="L55" s="102"/>
      <c r="M55" s="49" t="s">
        <v>121</v>
      </c>
      <c r="N55" s="49"/>
      <c r="O55" s="49"/>
      <c r="P55" s="49"/>
      <c r="Q55" s="49"/>
      <c r="R55" s="49"/>
      <c r="S55" s="49"/>
      <c r="T55" s="49"/>
      <c r="U55" s="47"/>
      <c r="V55" s="10"/>
    </row>
    <row r="56" spans="1:22" ht="39.950000000000003" customHeight="1" x14ac:dyDescent="0.25">
      <c r="A56" s="7">
        <v>41</v>
      </c>
      <c r="B56" s="103"/>
      <c r="C56" s="43"/>
      <c r="D56" s="45"/>
      <c r="E56" s="43"/>
      <c r="F56" s="45"/>
      <c r="G56" s="103"/>
      <c r="H56" s="46"/>
      <c r="I56" s="46"/>
      <c r="J56" s="103"/>
      <c r="K56" s="46" t="s">
        <v>121</v>
      </c>
      <c r="L56" s="103"/>
      <c r="M56" s="46" t="s">
        <v>121</v>
      </c>
      <c r="N56" s="46"/>
      <c r="O56" s="46"/>
      <c r="P56" s="46"/>
      <c r="Q56" s="46"/>
      <c r="R56" s="46"/>
      <c r="S56" s="46"/>
      <c r="T56" s="46"/>
      <c r="U56" s="43"/>
      <c r="V56" s="10"/>
    </row>
    <row r="57" spans="1:22" ht="39.950000000000003" customHeight="1" x14ac:dyDescent="0.25">
      <c r="A57" s="8">
        <v>42</v>
      </c>
      <c r="B57" s="102"/>
      <c r="C57" s="47"/>
      <c r="D57" s="48"/>
      <c r="E57" s="47"/>
      <c r="F57" s="48"/>
      <c r="G57" s="102"/>
      <c r="H57" s="49"/>
      <c r="I57" s="49"/>
      <c r="J57" s="102"/>
      <c r="K57" s="49" t="s">
        <v>121</v>
      </c>
      <c r="L57" s="102"/>
      <c r="M57" s="49" t="s">
        <v>121</v>
      </c>
      <c r="N57" s="49"/>
      <c r="O57" s="49"/>
      <c r="P57" s="49"/>
      <c r="Q57" s="49"/>
      <c r="R57" s="49"/>
      <c r="S57" s="49"/>
      <c r="T57" s="49"/>
      <c r="U57" s="47"/>
      <c r="V57" s="10"/>
    </row>
    <row r="58" spans="1:22" ht="39.950000000000003" customHeight="1" x14ac:dyDescent="0.25">
      <c r="A58" s="7">
        <v>43</v>
      </c>
      <c r="B58" s="103"/>
      <c r="C58" s="43"/>
      <c r="D58" s="45"/>
      <c r="E58" s="43"/>
      <c r="F58" s="45"/>
      <c r="G58" s="103"/>
      <c r="H58" s="46"/>
      <c r="I58" s="46"/>
      <c r="J58" s="103"/>
      <c r="K58" s="46" t="s">
        <v>121</v>
      </c>
      <c r="L58" s="103"/>
      <c r="M58" s="46" t="s">
        <v>121</v>
      </c>
      <c r="N58" s="46"/>
      <c r="O58" s="46"/>
      <c r="P58" s="46"/>
      <c r="Q58" s="46"/>
      <c r="R58" s="46"/>
      <c r="S58" s="46"/>
      <c r="T58" s="46"/>
      <c r="U58" s="43"/>
      <c r="V58" s="10"/>
    </row>
    <row r="59" spans="1:22" ht="39.950000000000003" customHeight="1" x14ac:dyDescent="0.25">
      <c r="A59" s="8">
        <v>44</v>
      </c>
      <c r="B59" s="102"/>
      <c r="C59" s="47"/>
      <c r="D59" s="48"/>
      <c r="E59" s="47"/>
      <c r="F59" s="48"/>
      <c r="G59" s="102"/>
      <c r="H59" s="49"/>
      <c r="I59" s="49"/>
      <c r="J59" s="102"/>
      <c r="K59" s="49" t="s">
        <v>121</v>
      </c>
      <c r="L59" s="102"/>
      <c r="M59" s="49" t="s">
        <v>121</v>
      </c>
      <c r="N59" s="49"/>
      <c r="O59" s="49"/>
      <c r="P59" s="49"/>
      <c r="Q59" s="49"/>
      <c r="R59" s="49"/>
      <c r="S59" s="49"/>
      <c r="T59" s="49"/>
      <c r="U59" s="47"/>
      <c r="V59" s="10"/>
    </row>
    <row r="60" spans="1:22" ht="39.950000000000003" customHeight="1" x14ac:dyDescent="0.25">
      <c r="A60" s="7">
        <v>45</v>
      </c>
      <c r="B60" s="103"/>
      <c r="C60" s="43"/>
      <c r="D60" s="45"/>
      <c r="E60" s="43"/>
      <c r="F60" s="45"/>
      <c r="G60" s="103"/>
      <c r="H60" s="46"/>
      <c r="I60" s="46"/>
      <c r="J60" s="103"/>
      <c r="K60" s="46" t="s">
        <v>121</v>
      </c>
      <c r="L60" s="103"/>
      <c r="M60" s="46" t="s">
        <v>121</v>
      </c>
      <c r="N60" s="46"/>
      <c r="O60" s="46"/>
      <c r="P60" s="46"/>
      <c r="Q60" s="46"/>
      <c r="R60" s="46"/>
      <c r="S60" s="46"/>
      <c r="T60" s="46"/>
      <c r="U60" s="43"/>
      <c r="V60" s="10"/>
    </row>
    <row r="61" spans="1:22" ht="39.950000000000003" customHeight="1" x14ac:dyDescent="0.25">
      <c r="A61" s="8">
        <v>46</v>
      </c>
      <c r="B61" s="102"/>
      <c r="C61" s="47"/>
      <c r="D61" s="48"/>
      <c r="E61" s="47"/>
      <c r="F61" s="48"/>
      <c r="G61" s="102"/>
      <c r="H61" s="49"/>
      <c r="I61" s="49"/>
      <c r="J61" s="102"/>
      <c r="K61" s="49" t="s">
        <v>121</v>
      </c>
      <c r="L61" s="102"/>
      <c r="M61" s="49" t="s">
        <v>121</v>
      </c>
      <c r="N61" s="49"/>
      <c r="O61" s="49"/>
      <c r="P61" s="49"/>
      <c r="Q61" s="49"/>
      <c r="R61" s="49"/>
      <c r="S61" s="49"/>
      <c r="T61" s="49"/>
      <c r="U61" s="47"/>
      <c r="V61" s="10"/>
    </row>
    <row r="62" spans="1:22" ht="39.950000000000003" customHeight="1" x14ac:dyDescent="0.25">
      <c r="A62" s="7">
        <v>47</v>
      </c>
      <c r="B62" s="103"/>
      <c r="C62" s="43"/>
      <c r="D62" s="45"/>
      <c r="E62" s="43"/>
      <c r="F62" s="45"/>
      <c r="G62" s="103"/>
      <c r="H62" s="46"/>
      <c r="I62" s="46"/>
      <c r="J62" s="103"/>
      <c r="K62" s="46" t="s">
        <v>121</v>
      </c>
      <c r="L62" s="103"/>
      <c r="M62" s="46" t="s">
        <v>121</v>
      </c>
      <c r="N62" s="46"/>
      <c r="O62" s="46"/>
      <c r="P62" s="46"/>
      <c r="Q62" s="46"/>
      <c r="R62" s="46"/>
      <c r="S62" s="46"/>
      <c r="T62" s="46"/>
      <c r="U62" s="43"/>
      <c r="V62" s="10"/>
    </row>
    <row r="63" spans="1:22" ht="39.950000000000003" customHeight="1" x14ac:dyDescent="0.25">
      <c r="A63" s="8">
        <v>48</v>
      </c>
      <c r="B63" s="102"/>
      <c r="C63" s="47"/>
      <c r="D63" s="48"/>
      <c r="E63" s="47"/>
      <c r="F63" s="48"/>
      <c r="G63" s="102"/>
      <c r="H63" s="49"/>
      <c r="I63" s="49"/>
      <c r="J63" s="102"/>
      <c r="K63" s="49" t="s">
        <v>121</v>
      </c>
      <c r="L63" s="102"/>
      <c r="M63" s="49" t="s">
        <v>121</v>
      </c>
      <c r="N63" s="49"/>
      <c r="O63" s="49"/>
      <c r="P63" s="49"/>
      <c r="Q63" s="49"/>
      <c r="R63" s="49"/>
      <c r="S63" s="49"/>
      <c r="T63" s="49"/>
      <c r="U63" s="47"/>
      <c r="V63" s="10"/>
    </row>
    <row r="64" spans="1:22" ht="39.950000000000003" customHeight="1" x14ac:dyDescent="0.25">
      <c r="A64" s="7">
        <v>49</v>
      </c>
      <c r="B64" s="103"/>
      <c r="C64" s="43"/>
      <c r="D64" s="45"/>
      <c r="E64" s="43"/>
      <c r="F64" s="45"/>
      <c r="G64" s="103"/>
      <c r="H64" s="46"/>
      <c r="I64" s="46"/>
      <c r="J64" s="103"/>
      <c r="K64" s="46" t="s">
        <v>121</v>
      </c>
      <c r="L64" s="103"/>
      <c r="M64" s="46" t="s">
        <v>121</v>
      </c>
      <c r="N64" s="46"/>
      <c r="O64" s="46"/>
      <c r="P64" s="46"/>
      <c r="Q64" s="46"/>
      <c r="R64" s="46"/>
      <c r="S64" s="46"/>
      <c r="T64" s="46"/>
      <c r="U64" s="43"/>
      <c r="V64" s="10"/>
    </row>
    <row r="65" spans="1:22" ht="39.950000000000003" customHeight="1" x14ac:dyDescent="0.25">
      <c r="A65" s="8">
        <v>50</v>
      </c>
      <c r="B65" s="102"/>
      <c r="C65" s="47"/>
      <c r="D65" s="48"/>
      <c r="E65" s="47"/>
      <c r="F65" s="48"/>
      <c r="G65" s="102"/>
      <c r="H65" s="49"/>
      <c r="I65" s="49"/>
      <c r="J65" s="102"/>
      <c r="K65" s="49" t="s">
        <v>121</v>
      </c>
      <c r="L65" s="102"/>
      <c r="M65" s="49" t="s">
        <v>121</v>
      </c>
      <c r="N65" s="49"/>
      <c r="O65" s="49"/>
      <c r="P65" s="49"/>
      <c r="Q65" s="49"/>
      <c r="R65" s="49"/>
      <c r="S65" s="49"/>
      <c r="T65" s="49"/>
      <c r="U65" s="47"/>
      <c r="V65" s="10"/>
    </row>
    <row r="66" spans="1:22" ht="39.950000000000003" customHeight="1" x14ac:dyDescent="0.25">
      <c r="A66" s="7">
        <v>51</v>
      </c>
      <c r="B66" s="103"/>
      <c r="C66" s="43"/>
      <c r="D66" s="45"/>
      <c r="E66" s="43"/>
      <c r="F66" s="45"/>
      <c r="G66" s="103"/>
      <c r="H66" s="46"/>
      <c r="I66" s="46"/>
      <c r="J66" s="103"/>
      <c r="K66" s="46" t="s">
        <v>121</v>
      </c>
      <c r="L66" s="103"/>
      <c r="M66" s="46" t="s">
        <v>121</v>
      </c>
      <c r="N66" s="46"/>
      <c r="O66" s="46"/>
      <c r="P66" s="46"/>
      <c r="Q66" s="46"/>
      <c r="R66" s="46"/>
      <c r="S66" s="46"/>
      <c r="T66" s="46"/>
      <c r="U66" s="43"/>
      <c r="V66" s="10"/>
    </row>
    <row r="67" spans="1:22" ht="39.950000000000003" customHeight="1" x14ac:dyDescent="0.25">
      <c r="A67" s="8">
        <v>52</v>
      </c>
      <c r="B67" s="102"/>
      <c r="C67" s="47"/>
      <c r="D67" s="48"/>
      <c r="E67" s="47"/>
      <c r="F67" s="48"/>
      <c r="G67" s="102"/>
      <c r="H67" s="49"/>
      <c r="I67" s="49"/>
      <c r="J67" s="102"/>
      <c r="K67" s="49" t="s">
        <v>121</v>
      </c>
      <c r="L67" s="102"/>
      <c r="M67" s="49" t="s">
        <v>121</v>
      </c>
      <c r="N67" s="49"/>
      <c r="O67" s="49"/>
      <c r="P67" s="49"/>
      <c r="Q67" s="49"/>
      <c r="R67" s="49"/>
      <c r="S67" s="49"/>
      <c r="T67" s="49"/>
      <c r="U67" s="47"/>
      <c r="V67" s="10"/>
    </row>
    <row r="68" spans="1:22" ht="39.950000000000003" customHeight="1" x14ac:dyDescent="0.25">
      <c r="A68" s="7">
        <v>53</v>
      </c>
      <c r="B68" s="103"/>
      <c r="C68" s="43"/>
      <c r="D68" s="45"/>
      <c r="E68" s="43"/>
      <c r="F68" s="45"/>
      <c r="G68" s="103"/>
      <c r="H68" s="46"/>
      <c r="I68" s="46"/>
      <c r="J68" s="103"/>
      <c r="K68" s="46" t="s">
        <v>121</v>
      </c>
      <c r="L68" s="103"/>
      <c r="M68" s="46" t="s">
        <v>121</v>
      </c>
      <c r="N68" s="46"/>
      <c r="O68" s="46"/>
      <c r="P68" s="46"/>
      <c r="Q68" s="46"/>
      <c r="R68" s="46"/>
      <c r="S68" s="46"/>
      <c r="T68" s="46"/>
      <c r="U68" s="43"/>
      <c r="V68" s="10"/>
    </row>
    <row r="69" spans="1:22" ht="39.950000000000003" customHeight="1" x14ac:dyDescent="0.25">
      <c r="A69" s="8">
        <v>54</v>
      </c>
      <c r="B69" s="102"/>
      <c r="C69" s="47"/>
      <c r="D69" s="48"/>
      <c r="E69" s="47"/>
      <c r="F69" s="48"/>
      <c r="G69" s="102"/>
      <c r="H69" s="49"/>
      <c r="I69" s="49"/>
      <c r="J69" s="102"/>
      <c r="K69" s="49" t="s">
        <v>121</v>
      </c>
      <c r="L69" s="102"/>
      <c r="M69" s="49" t="s">
        <v>121</v>
      </c>
      <c r="N69" s="49"/>
      <c r="O69" s="49"/>
      <c r="P69" s="49"/>
      <c r="Q69" s="49"/>
      <c r="R69" s="49"/>
      <c r="S69" s="49"/>
      <c r="T69" s="49"/>
      <c r="U69" s="47"/>
      <c r="V69" s="10"/>
    </row>
    <row r="70" spans="1:22" ht="39.950000000000003" customHeight="1" x14ac:dyDescent="0.25">
      <c r="A70" s="7">
        <v>55</v>
      </c>
      <c r="B70" s="103"/>
      <c r="C70" s="43"/>
      <c r="D70" s="45"/>
      <c r="E70" s="43"/>
      <c r="F70" s="45"/>
      <c r="G70" s="103"/>
      <c r="H70" s="46"/>
      <c r="I70" s="46"/>
      <c r="J70" s="103"/>
      <c r="K70" s="46" t="s">
        <v>121</v>
      </c>
      <c r="L70" s="103"/>
      <c r="M70" s="46" t="s">
        <v>121</v>
      </c>
      <c r="N70" s="46"/>
      <c r="O70" s="46"/>
      <c r="P70" s="46"/>
      <c r="Q70" s="46"/>
      <c r="R70" s="46"/>
      <c r="S70" s="46"/>
      <c r="T70" s="46"/>
      <c r="U70" s="43"/>
      <c r="V70" s="10"/>
    </row>
    <row r="71" spans="1:22" ht="39.950000000000003" customHeight="1" x14ac:dyDescent="0.25">
      <c r="A71" s="8">
        <v>56</v>
      </c>
      <c r="B71" s="102"/>
      <c r="C71" s="47"/>
      <c r="D71" s="48"/>
      <c r="E71" s="47"/>
      <c r="F71" s="48"/>
      <c r="G71" s="102"/>
      <c r="H71" s="49"/>
      <c r="I71" s="49"/>
      <c r="J71" s="102"/>
      <c r="K71" s="49" t="s">
        <v>121</v>
      </c>
      <c r="L71" s="102"/>
      <c r="M71" s="49" t="s">
        <v>121</v>
      </c>
      <c r="N71" s="49"/>
      <c r="O71" s="49"/>
      <c r="P71" s="49"/>
      <c r="Q71" s="49"/>
      <c r="R71" s="49"/>
      <c r="S71" s="49"/>
      <c r="T71" s="49"/>
      <c r="U71" s="47"/>
      <c r="V71" s="10"/>
    </row>
    <row r="72" spans="1:22" ht="39.950000000000003" customHeight="1" x14ac:dyDescent="0.25">
      <c r="A72" s="7">
        <v>57</v>
      </c>
      <c r="B72" s="103"/>
      <c r="C72" s="43"/>
      <c r="D72" s="45"/>
      <c r="E72" s="43"/>
      <c r="F72" s="45"/>
      <c r="G72" s="103"/>
      <c r="H72" s="46"/>
      <c r="I72" s="46"/>
      <c r="J72" s="103"/>
      <c r="K72" s="46" t="s">
        <v>121</v>
      </c>
      <c r="L72" s="103"/>
      <c r="M72" s="46" t="s">
        <v>121</v>
      </c>
      <c r="N72" s="46"/>
      <c r="O72" s="46"/>
      <c r="P72" s="46"/>
      <c r="Q72" s="46"/>
      <c r="R72" s="46"/>
      <c r="S72" s="46"/>
      <c r="T72" s="46"/>
      <c r="U72" s="43"/>
      <c r="V72" s="10"/>
    </row>
    <row r="73" spans="1:22" ht="39.950000000000003" customHeight="1" x14ac:dyDescent="0.25">
      <c r="A73" s="8">
        <v>58</v>
      </c>
      <c r="B73" s="102"/>
      <c r="C73" s="47"/>
      <c r="D73" s="48"/>
      <c r="E73" s="47"/>
      <c r="F73" s="48"/>
      <c r="G73" s="102"/>
      <c r="H73" s="49"/>
      <c r="I73" s="49"/>
      <c r="J73" s="102"/>
      <c r="K73" s="49" t="s">
        <v>121</v>
      </c>
      <c r="L73" s="102"/>
      <c r="M73" s="49" t="s">
        <v>121</v>
      </c>
      <c r="N73" s="49"/>
      <c r="O73" s="49"/>
      <c r="P73" s="49"/>
      <c r="Q73" s="49"/>
      <c r="R73" s="49"/>
      <c r="S73" s="49"/>
      <c r="T73" s="49"/>
      <c r="U73" s="47"/>
      <c r="V73" s="10"/>
    </row>
    <row r="74" spans="1:22" ht="39.950000000000003" customHeight="1" x14ac:dyDescent="0.25">
      <c r="A74" s="7">
        <v>59</v>
      </c>
      <c r="B74" s="103"/>
      <c r="C74" s="43"/>
      <c r="D74" s="45"/>
      <c r="E74" s="43"/>
      <c r="F74" s="45"/>
      <c r="G74" s="103"/>
      <c r="H74" s="46"/>
      <c r="I74" s="46"/>
      <c r="J74" s="103"/>
      <c r="K74" s="46" t="s">
        <v>121</v>
      </c>
      <c r="L74" s="103"/>
      <c r="M74" s="46" t="s">
        <v>121</v>
      </c>
      <c r="N74" s="46"/>
      <c r="O74" s="46"/>
      <c r="P74" s="46"/>
      <c r="Q74" s="46"/>
      <c r="R74" s="46"/>
      <c r="S74" s="46"/>
      <c r="T74" s="46"/>
      <c r="U74" s="43"/>
      <c r="V74" s="10"/>
    </row>
    <row r="75" spans="1:22" ht="39.950000000000003" customHeight="1" x14ac:dyDescent="0.25">
      <c r="A75" s="8">
        <v>60</v>
      </c>
      <c r="B75" s="102"/>
      <c r="C75" s="47"/>
      <c r="D75" s="48"/>
      <c r="E75" s="47"/>
      <c r="F75" s="48"/>
      <c r="G75" s="102"/>
      <c r="H75" s="49"/>
      <c r="I75" s="49"/>
      <c r="J75" s="102"/>
      <c r="K75" s="49" t="s">
        <v>121</v>
      </c>
      <c r="L75" s="102"/>
      <c r="M75" s="49" t="s">
        <v>121</v>
      </c>
      <c r="N75" s="49"/>
      <c r="O75" s="49"/>
      <c r="P75" s="49"/>
      <c r="Q75" s="49"/>
      <c r="R75" s="49"/>
      <c r="S75" s="49"/>
      <c r="T75" s="49"/>
      <c r="U75" s="47"/>
      <c r="V75" s="10"/>
    </row>
    <row r="76" spans="1:22" ht="39.950000000000003" customHeight="1" x14ac:dyDescent="0.25">
      <c r="A76" s="7">
        <v>61</v>
      </c>
      <c r="B76" s="103"/>
      <c r="C76" s="43"/>
      <c r="D76" s="45"/>
      <c r="E76" s="43"/>
      <c r="F76" s="45"/>
      <c r="G76" s="103"/>
      <c r="H76" s="46"/>
      <c r="I76" s="46"/>
      <c r="J76" s="103"/>
      <c r="K76" s="46" t="s">
        <v>121</v>
      </c>
      <c r="L76" s="103"/>
      <c r="M76" s="46" t="s">
        <v>121</v>
      </c>
      <c r="N76" s="46"/>
      <c r="O76" s="46"/>
      <c r="P76" s="46"/>
      <c r="Q76" s="46"/>
      <c r="R76" s="46"/>
      <c r="S76" s="46"/>
      <c r="T76" s="46"/>
      <c r="U76" s="43"/>
      <c r="V76" s="10"/>
    </row>
    <row r="77" spans="1:22" ht="39.950000000000003" customHeight="1" x14ac:dyDescent="0.25">
      <c r="A77" s="8">
        <v>62</v>
      </c>
      <c r="B77" s="102"/>
      <c r="C77" s="47"/>
      <c r="D77" s="48"/>
      <c r="E77" s="47"/>
      <c r="F77" s="48"/>
      <c r="G77" s="102"/>
      <c r="H77" s="49"/>
      <c r="I77" s="49"/>
      <c r="J77" s="102"/>
      <c r="K77" s="49" t="s">
        <v>121</v>
      </c>
      <c r="L77" s="102"/>
      <c r="M77" s="49" t="s">
        <v>121</v>
      </c>
      <c r="N77" s="49"/>
      <c r="O77" s="49"/>
      <c r="P77" s="49"/>
      <c r="Q77" s="49"/>
      <c r="R77" s="49"/>
      <c r="S77" s="49"/>
      <c r="T77" s="49"/>
      <c r="U77" s="47"/>
      <c r="V77" s="10"/>
    </row>
    <row r="78" spans="1:22" ht="39.950000000000003" customHeight="1" x14ac:dyDescent="0.25">
      <c r="A78" s="7">
        <v>63</v>
      </c>
      <c r="B78" s="103"/>
      <c r="C78" s="43"/>
      <c r="D78" s="45"/>
      <c r="E78" s="43"/>
      <c r="F78" s="45"/>
      <c r="G78" s="103"/>
      <c r="H78" s="46"/>
      <c r="I78" s="46"/>
      <c r="J78" s="103"/>
      <c r="K78" s="46" t="s">
        <v>121</v>
      </c>
      <c r="L78" s="103"/>
      <c r="M78" s="46" t="s">
        <v>121</v>
      </c>
      <c r="N78" s="46"/>
      <c r="O78" s="46"/>
      <c r="P78" s="46"/>
      <c r="Q78" s="46"/>
      <c r="R78" s="46"/>
      <c r="S78" s="46"/>
      <c r="T78" s="46"/>
      <c r="U78" s="43"/>
      <c r="V78" s="10"/>
    </row>
    <row r="79" spans="1:22" ht="39.950000000000003" customHeight="1" x14ac:dyDescent="0.25">
      <c r="A79" s="8">
        <v>64</v>
      </c>
      <c r="B79" s="102"/>
      <c r="C79" s="47"/>
      <c r="D79" s="48"/>
      <c r="E79" s="47"/>
      <c r="F79" s="48"/>
      <c r="G79" s="102"/>
      <c r="H79" s="49"/>
      <c r="I79" s="49"/>
      <c r="J79" s="102"/>
      <c r="K79" s="49" t="s">
        <v>121</v>
      </c>
      <c r="L79" s="102"/>
      <c r="M79" s="49" t="s">
        <v>121</v>
      </c>
      <c r="N79" s="49"/>
      <c r="O79" s="49"/>
      <c r="P79" s="49"/>
      <c r="Q79" s="49"/>
      <c r="R79" s="49"/>
      <c r="S79" s="49"/>
      <c r="T79" s="49"/>
      <c r="U79" s="47"/>
      <c r="V79" s="10"/>
    </row>
    <row r="80" spans="1:22" ht="39.950000000000003" customHeight="1" x14ac:dyDescent="0.25">
      <c r="A80" s="7">
        <v>65</v>
      </c>
      <c r="B80" s="103"/>
      <c r="C80" s="43"/>
      <c r="D80" s="45"/>
      <c r="E80" s="43"/>
      <c r="F80" s="45"/>
      <c r="G80" s="103"/>
      <c r="H80" s="46"/>
      <c r="I80" s="46"/>
      <c r="J80" s="103"/>
      <c r="K80" s="46" t="s">
        <v>121</v>
      </c>
      <c r="L80" s="103"/>
      <c r="M80" s="46" t="s">
        <v>121</v>
      </c>
      <c r="N80" s="46"/>
      <c r="O80" s="46"/>
      <c r="P80" s="46"/>
      <c r="Q80" s="46"/>
      <c r="R80" s="46"/>
      <c r="S80" s="46"/>
      <c r="T80" s="46"/>
      <c r="U80" s="43"/>
      <c r="V80" s="10"/>
    </row>
    <row r="81" spans="1:22" ht="39.950000000000003" customHeight="1" x14ac:dyDescent="0.25">
      <c r="A81" s="8">
        <v>66</v>
      </c>
      <c r="B81" s="102"/>
      <c r="C81" s="47"/>
      <c r="D81" s="48"/>
      <c r="E81" s="47"/>
      <c r="F81" s="48"/>
      <c r="G81" s="102"/>
      <c r="H81" s="49"/>
      <c r="I81" s="49"/>
      <c r="J81" s="102"/>
      <c r="K81" s="49" t="s">
        <v>121</v>
      </c>
      <c r="L81" s="102"/>
      <c r="M81" s="49" t="s">
        <v>121</v>
      </c>
      <c r="N81" s="49"/>
      <c r="O81" s="49"/>
      <c r="P81" s="49"/>
      <c r="Q81" s="49"/>
      <c r="R81" s="49"/>
      <c r="S81" s="49"/>
      <c r="T81" s="49"/>
      <c r="U81" s="47"/>
      <c r="V81" s="10"/>
    </row>
    <row r="82" spans="1:22" ht="39.950000000000003" customHeight="1" x14ac:dyDescent="0.25">
      <c r="A82" s="7">
        <v>67</v>
      </c>
      <c r="B82" s="103"/>
      <c r="C82" s="43"/>
      <c r="D82" s="45"/>
      <c r="E82" s="43"/>
      <c r="F82" s="45"/>
      <c r="G82" s="103"/>
      <c r="H82" s="46"/>
      <c r="I82" s="46"/>
      <c r="J82" s="103"/>
      <c r="K82" s="46" t="s">
        <v>121</v>
      </c>
      <c r="L82" s="103"/>
      <c r="M82" s="46" t="s">
        <v>121</v>
      </c>
      <c r="N82" s="46"/>
      <c r="O82" s="46"/>
      <c r="P82" s="46"/>
      <c r="Q82" s="46"/>
      <c r="R82" s="46"/>
      <c r="S82" s="46"/>
      <c r="T82" s="46"/>
      <c r="U82" s="43"/>
      <c r="V82" s="10"/>
    </row>
    <row r="83" spans="1:22" ht="39.950000000000003" customHeight="1" x14ac:dyDescent="0.25">
      <c r="A83" s="8">
        <v>68</v>
      </c>
      <c r="B83" s="102"/>
      <c r="C83" s="47"/>
      <c r="D83" s="48"/>
      <c r="E83" s="47"/>
      <c r="F83" s="48"/>
      <c r="G83" s="102"/>
      <c r="H83" s="49"/>
      <c r="I83" s="49"/>
      <c r="J83" s="102"/>
      <c r="K83" s="49" t="s">
        <v>121</v>
      </c>
      <c r="L83" s="102"/>
      <c r="M83" s="49" t="s">
        <v>121</v>
      </c>
      <c r="N83" s="49"/>
      <c r="O83" s="49"/>
      <c r="P83" s="49"/>
      <c r="Q83" s="49"/>
      <c r="R83" s="49"/>
      <c r="S83" s="49"/>
      <c r="T83" s="49"/>
      <c r="U83" s="47"/>
      <c r="V83" s="10"/>
    </row>
    <row r="84" spans="1:22" ht="39.950000000000003" customHeight="1" x14ac:dyDescent="0.25">
      <c r="A84" s="7">
        <v>69</v>
      </c>
      <c r="B84" s="103"/>
      <c r="C84" s="43"/>
      <c r="D84" s="45"/>
      <c r="E84" s="43"/>
      <c r="F84" s="45"/>
      <c r="G84" s="103"/>
      <c r="H84" s="46"/>
      <c r="I84" s="46"/>
      <c r="J84" s="103"/>
      <c r="K84" s="46" t="s">
        <v>121</v>
      </c>
      <c r="L84" s="103"/>
      <c r="M84" s="46" t="s">
        <v>121</v>
      </c>
      <c r="N84" s="46"/>
      <c r="O84" s="46"/>
      <c r="P84" s="46"/>
      <c r="Q84" s="46"/>
      <c r="R84" s="46"/>
      <c r="S84" s="46"/>
      <c r="T84" s="46"/>
      <c r="U84" s="43"/>
      <c r="V84" s="10"/>
    </row>
    <row r="85" spans="1:22" ht="39.950000000000003" customHeight="1" x14ac:dyDescent="0.25">
      <c r="A85" s="8">
        <v>70</v>
      </c>
      <c r="B85" s="102"/>
      <c r="C85" s="47"/>
      <c r="D85" s="48"/>
      <c r="E85" s="47"/>
      <c r="F85" s="48"/>
      <c r="G85" s="102"/>
      <c r="H85" s="49"/>
      <c r="I85" s="49"/>
      <c r="J85" s="102"/>
      <c r="K85" s="49" t="s">
        <v>121</v>
      </c>
      <c r="L85" s="102"/>
      <c r="M85" s="49" t="s">
        <v>121</v>
      </c>
      <c r="N85" s="49"/>
      <c r="O85" s="49"/>
      <c r="P85" s="49"/>
      <c r="Q85" s="49"/>
      <c r="R85" s="49"/>
      <c r="S85" s="49"/>
      <c r="T85" s="49"/>
      <c r="U85" s="47"/>
      <c r="V85" s="10"/>
    </row>
    <row r="86" spans="1:22" ht="39.950000000000003" customHeight="1" x14ac:dyDescent="0.25">
      <c r="A86" s="7">
        <v>71</v>
      </c>
      <c r="B86" s="103"/>
      <c r="C86" s="43"/>
      <c r="D86" s="45"/>
      <c r="E86" s="43"/>
      <c r="F86" s="45"/>
      <c r="G86" s="103"/>
      <c r="H86" s="46"/>
      <c r="I86" s="46"/>
      <c r="J86" s="103"/>
      <c r="K86" s="46" t="s">
        <v>121</v>
      </c>
      <c r="L86" s="103"/>
      <c r="M86" s="46" t="s">
        <v>121</v>
      </c>
      <c r="N86" s="46"/>
      <c r="O86" s="46"/>
      <c r="P86" s="46"/>
      <c r="Q86" s="46"/>
      <c r="R86" s="46"/>
      <c r="S86" s="46"/>
      <c r="T86" s="46"/>
      <c r="U86" s="43"/>
      <c r="V86" s="10"/>
    </row>
    <row r="87" spans="1:22" ht="39.950000000000003" customHeight="1" x14ac:dyDescent="0.25">
      <c r="A87" s="8">
        <v>72</v>
      </c>
      <c r="B87" s="102"/>
      <c r="C87" s="47"/>
      <c r="D87" s="48"/>
      <c r="E87" s="47"/>
      <c r="F87" s="48"/>
      <c r="G87" s="102"/>
      <c r="H87" s="49"/>
      <c r="I87" s="49"/>
      <c r="J87" s="102"/>
      <c r="K87" s="49" t="s">
        <v>121</v>
      </c>
      <c r="L87" s="102"/>
      <c r="M87" s="49" t="s">
        <v>121</v>
      </c>
      <c r="N87" s="49"/>
      <c r="O87" s="49"/>
      <c r="P87" s="49"/>
      <c r="Q87" s="49"/>
      <c r="R87" s="49"/>
      <c r="S87" s="49"/>
      <c r="T87" s="49"/>
      <c r="U87" s="47"/>
      <c r="V87" s="10"/>
    </row>
    <row r="88" spans="1:22" ht="39.950000000000003" customHeight="1" x14ac:dyDescent="0.25">
      <c r="A88" s="7">
        <v>73</v>
      </c>
      <c r="B88" s="103"/>
      <c r="C88" s="43"/>
      <c r="D88" s="45"/>
      <c r="E88" s="43"/>
      <c r="F88" s="45"/>
      <c r="G88" s="103"/>
      <c r="H88" s="46"/>
      <c r="I88" s="46"/>
      <c r="J88" s="103"/>
      <c r="K88" s="46" t="s">
        <v>121</v>
      </c>
      <c r="L88" s="103"/>
      <c r="M88" s="46" t="s">
        <v>121</v>
      </c>
      <c r="N88" s="46"/>
      <c r="O88" s="46"/>
      <c r="P88" s="46"/>
      <c r="Q88" s="46"/>
      <c r="R88" s="46"/>
      <c r="S88" s="46"/>
      <c r="T88" s="46"/>
      <c r="U88" s="43"/>
      <c r="V88" s="10"/>
    </row>
    <row r="89" spans="1:22" ht="39.950000000000003" customHeight="1" x14ac:dyDescent="0.25">
      <c r="A89" s="8">
        <v>74</v>
      </c>
      <c r="B89" s="102"/>
      <c r="C89" s="47"/>
      <c r="D89" s="48"/>
      <c r="E89" s="47"/>
      <c r="F89" s="48"/>
      <c r="G89" s="102"/>
      <c r="H89" s="49"/>
      <c r="I89" s="49"/>
      <c r="J89" s="102"/>
      <c r="K89" s="49" t="s">
        <v>121</v>
      </c>
      <c r="L89" s="102"/>
      <c r="M89" s="49" t="s">
        <v>121</v>
      </c>
      <c r="N89" s="49"/>
      <c r="O89" s="49"/>
      <c r="P89" s="49"/>
      <c r="Q89" s="49"/>
      <c r="R89" s="49"/>
      <c r="S89" s="49"/>
      <c r="T89" s="49"/>
      <c r="U89" s="47"/>
      <c r="V89" s="10"/>
    </row>
    <row r="90" spans="1:22" ht="39.950000000000003" customHeight="1" x14ac:dyDescent="0.25">
      <c r="A90" s="7">
        <v>75</v>
      </c>
      <c r="B90" s="103"/>
      <c r="C90" s="43"/>
      <c r="D90" s="45"/>
      <c r="E90" s="43"/>
      <c r="F90" s="45"/>
      <c r="G90" s="103"/>
      <c r="H90" s="46"/>
      <c r="I90" s="46"/>
      <c r="J90" s="103"/>
      <c r="K90" s="46" t="s">
        <v>121</v>
      </c>
      <c r="L90" s="103"/>
      <c r="M90" s="46" t="s">
        <v>121</v>
      </c>
      <c r="N90" s="46"/>
      <c r="O90" s="46"/>
      <c r="P90" s="46"/>
      <c r="Q90" s="46"/>
      <c r="R90" s="46"/>
      <c r="S90" s="46"/>
      <c r="T90" s="46"/>
      <c r="U90" s="43"/>
      <c r="V90" s="10"/>
    </row>
    <row r="91" spans="1:22" ht="39.950000000000003" customHeight="1" x14ac:dyDescent="0.25">
      <c r="A91" s="8">
        <v>76</v>
      </c>
      <c r="B91" s="102"/>
      <c r="C91" s="47"/>
      <c r="D91" s="48"/>
      <c r="E91" s="47"/>
      <c r="F91" s="48"/>
      <c r="G91" s="102"/>
      <c r="H91" s="49"/>
      <c r="I91" s="49"/>
      <c r="J91" s="102"/>
      <c r="K91" s="49" t="s">
        <v>121</v>
      </c>
      <c r="L91" s="102"/>
      <c r="M91" s="49" t="s">
        <v>121</v>
      </c>
      <c r="N91" s="49"/>
      <c r="O91" s="49"/>
      <c r="P91" s="49"/>
      <c r="Q91" s="49"/>
      <c r="R91" s="49"/>
      <c r="S91" s="49"/>
      <c r="T91" s="49"/>
      <c r="U91" s="47"/>
      <c r="V91" s="10"/>
    </row>
    <row r="92" spans="1:22" ht="39.950000000000003" customHeight="1" x14ac:dyDescent="0.25">
      <c r="A92" s="7">
        <v>77</v>
      </c>
      <c r="B92" s="103"/>
      <c r="C92" s="43"/>
      <c r="D92" s="45"/>
      <c r="E92" s="43"/>
      <c r="F92" s="45"/>
      <c r="G92" s="103"/>
      <c r="H92" s="46"/>
      <c r="I92" s="46"/>
      <c r="J92" s="103"/>
      <c r="K92" s="46" t="s">
        <v>121</v>
      </c>
      <c r="L92" s="103"/>
      <c r="M92" s="46" t="s">
        <v>121</v>
      </c>
      <c r="N92" s="46"/>
      <c r="O92" s="46"/>
      <c r="P92" s="46"/>
      <c r="Q92" s="46"/>
      <c r="R92" s="46"/>
      <c r="S92" s="46"/>
      <c r="T92" s="46"/>
      <c r="U92" s="43"/>
      <c r="V92" s="10"/>
    </row>
    <row r="93" spans="1:22" ht="39.950000000000003" customHeight="1" x14ac:dyDescent="0.25">
      <c r="A93" s="8">
        <v>78</v>
      </c>
      <c r="B93" s="102"/>
      <c r="C93" s="47"/>
      <c r="D93" s="48"/>
      <c r="E93" s="47"/>
      <c r="F93" s="48"/>
      <c r="G93" s="102"/>
      <c r="H93" s="49"/>
      <c r="I93" s="49"/>
      <c r="J93" s="102"/>
      <c r="K93" s="49" t="s">
        <v>121</v>
      </c>
      <c r="L93" s="102"/>
      <c r="M93" s="49" t="s">
        <v>121</v>
      </c>
      <c r="N93" s="49"/>
      <c r="O93" s="49"/>
      <c r="P93" s="49"/>
      <c r="Q93" s="49"/>
      <c r="R93" s="49"/>
      <c r="S93" s="49"/>
      <c r="T93" s="49"/>
      <c r="U93" s="47"/>
      <c r="V93" s="10"/>
    </row>
    <row r="94" spans="1:22" ht="39.950000000000003" customHeight="1" x14ac:dyDescent="0.25">
      <c r="A94" s="7">
        <v>79</v>
      </c>
      <c r="B94" s="103"/>
      <c r="C94" s="43"/>
      <c r="D94" s="45"/>
      <c r="E94" s="43"/>
      <c r="F94" s="45"/>
      <c r="G94" s="103"/>
      <c r="H94" s="46"/>
      <c r="I94" s="46"/>
      <c r="J94" s="103"/>
      <c r="K94" s="46" t="s">
        <v>121</v>
      </c>
      <c r="L94" s="103"/>
      <c r="M94" s="46" t="s">
        <v>121</v>
      </c>
      <c r="N94" s="46"/>
      <c r="O94" s="46"/>
      <c r="P94" s="46"/>
      <c r="Q94" s="46"/>
      <c r="R94" s="46"/>
      <c r="S94" s="46"/>
      <c r="T94" s="46"/>
      <c r="U94" s="43"/>
      <c r="V94" s="10"/>
    </row>
    <row r="95" spans="1:22" ht="39.950000000000003" customHeight="1" x14ac:dyDescent="0.25">
      <c r="A95" s="8">
        <v>80</v>
      </c>
      <c r="B95" s="102"/>
      <c r="C95" s="47"/>
      <c r="D95" s="48"/>
      <c r="E95" s="47"/>
      <c r="F95" s="48"/>
      <c r="G95" s="102"/>
      <c r="H95" s="49"/>
      <c r="I95" s="49"/>
      <c r="J95" s="102"/>
      <c r="K95" s="49" t="s">
        <v>121</v>
      </c>
      <c r="L95" s="102"/>
      <c r="M95" s="49" t="s">
        <v>121</v>
      </c>
      <c r="N95" s="49"/>
      <c r="O95" s="49"/>
      <c r="P95" s="49"/>
      <c r="Q95" s="49"/>
      <c r="R95" s="49"/>
      <c r="S95" s="49"/>
      <c r="T95" s="49"/>
      <c r="U95" s="47"/>
      <c r="V95" s="10"/>
    </row>
    <row r="96" spans="1:22" ht="39.950000000000003" customHeight="1" x14ac:dyDescent="0.25">
      <c r="A96" s="7">
        <v>81</v>
      </c>
      <c r="B96" s="103"/>
      <c r="C96" s="43"/>
      <c r="D96" s="45"/>
      <c r="E96" s="43"/>
      <c r="F96" s="45"/>
      <c r="G96" s="103"/>
      <c r="H96" s="46"/>
      <c r="I96" s="46"/>
      <c r="J96" s="103"/>
      <c r="K96" s="46" t="s">
        <v>121</v>
      </c>
      <c r="L96" s="103"/>
      <c r="M96" s="46" t="s">
        <v>121</v>
      </c>
      <c r="N96" s="46"/>
      <c r="O96" s="46"/>
      <c r="P96" s="46"/>
      <c r="Q96" s="46"/>
      <c r="R96" s="46"/>
      <c r="S96" s="46"/>
      <c r="T96" s="46"/>
      <c r="U96" s="43"/>
      <c r="V96" s="10"/>
    </row>
    <row r="97" spans="1:22" ht="39.950000000000003" customHeight="1" x14ac:dyDescent="0.25">
      <c r="A97" s="8">
        <v>82</v>
      </c>
      <c r="B97" s="102"/>
      <c r="C97" s="47"/>
      <c r="D97" s="48"/>
      <c r="E97" s="47"/>
      <c r="F97" s="48"/>
      <c r="G97" s="102"/>
      <c r="H97" s="49"/>
      <c r="I97" s="49"/>
      <c r="J97" s="102"/>
      <c r="K97" s="49" t="s">
        <v>121</v>
      </c>
      <c r="L97" s="102"/>
      <c r="M97" s="49" t="s">
        <v>121</v>
      </c>
      <c r="N97" s="49"/>
      <c r="O97" s="49"/>
      <c r="P97" s="49"/>
      <c r="Q97" s="49"/>
      <c r="R97" s="49"/>
      <c r="S97" s="49"/>
      <c r="T97" s="49"/>
      <c r="U97" s="47"/>
      <c r="V97" s="10"/>
    </row>
    <row r="98" spans="1:22" ht="39.950000000000003" customHeight="1" x14ac:dyDescent="0.25">
      <c r="A98" s="7">
        <v>83</v>
      </c>
      <c r="B98" s="103"/>
      <c r="C98" s="43"/>
      <c r="D98" s="45"/>
      <c r="E98" s="43"/>
      <c r="F98" s="45"/>
      <c r="G98" s="103"/>
      <c r="H98" s="46"/>
      <c r="I98" s="46"/>
      <c r="J98" s="103"/>
      <c r="K98" s="46" t="s">
        <v>121</v>
      </c>
      <c r="L98" s="103"/>
      <c r="M98" s="46" t="s">
        <v>121</v>
      </c>
      <c r="N98" s="46"/>
      <c r="O98" s="46"/>
      <c r="P98" s="46"/>
      <c r="Q98" s="46"/>
      <c r="R98" s="46"/>
      <c r="S98" s="46"/>
      <c r="T98" s="46"/>
      <c r="U98" s="43"/>
      <c r="V98" s="10"/>
    </row>
    <row r="99" spans="1:22" ht="39.950000000000003" customHeight="1" x14ac:dyDescent="0.25">
      <c r="A99" s="8">
        <v>84</v>
      </c>
      <c r="B99" s="102"/>
      <c r="C99" s="47"/>
      <c r="D99" s="48"/>
      <c r="E99" s="47"/>
      <c r="F99" s="48"/>
      <c r="G99" s="102"/>
      <c r="H99" s="49"/>
      <c r="I99" s="49"/>
      <c r="J99" s="102"/>
      <c r="K99" s="49" t="s">
        <v>121</v>
      </c>
      <c r="L99" s="102"/>
      <c r="M99" s="49" t="s">
        <v>121</v>
      </c>
      <c r="N99" s="49"/>
      <c r="O99" s="49"/>
      <c r="P99" s="49"/>
      <c r="Q99" s="49"/>
      <c r="R99" s="49"/>
      <c r="S99" s="49"/>
      <c r="T99" s="49"/>
      <c r="U99" s="47"/>
      <c r="V99" s="10"/>
    </row>
    <row r="100" spans="1:22" ht="39.950000000000003" customHeight="1" x14ac:dyDescent="0.25">
      <c r="A100" s="7">
        <v>85</v>
      </c>
      <c r="B100" s="103"/>
      <c r="C100" s="43"/>
      <c r="D100" s="45"/>
      <c r="E100" s="43"/>
      <c r="F100" s="45"/>
      <c r="G100" s="103"/>
      <c r="H100" s="46"/>
      <c r="I100" s="46"/>
      <c r="J100" s="103"/>
      <c r="K100" s="46" t="s">
        <v>121</v>
      </c>
      <c r="L100" s="103"/>
      <c r="M100" s="46" t="s">
        <v>121</v>
      </c>
      <c r="N100" s="46"/>
      <c r="O100" s="46"/>
      <c r="P100" s="46"/>
      <c r="Q100" s="46"/>
      <c r="R100" s="46"/>
      <c r="S100" s="46"/>
      <c r="T100" s="46"/>
      <c r="U100" s="43"/>
      <c r="V100" s="10"/>
    </row>
    <row r="101" spans="1:22" ht="39.950000000000003" customHeight="1" x14ac:dyDescent="0.25">
      <c r="A101" s="8">
        <v>86</v>
      </c>
      <c r="B101" s="102"/>
      <c r="C101" s="47"/>
      <c r="D101" s="48"/>
      <c r="E101" s="47"/>
      <c r="F101" s="48"/>
      <c r="G101" s="102"/>
      <c r="H101" s="49"/>
      <c r="I101" s="49"/>
      <c r="J101" s="102"/>
      <c r="K101" s="49" t="s">
        <v>121</v>
      </c>
      <c r="L101" s="102"/>
      <c r="M101" s="49" t="s">
        <v>121</v>
      </c>
      <c r="N101" s="49"/>
      <c r="O101" s="49"/>
      <c r="P101" s="49"/>
      <c r="Q101" s="49"/>
      <c r="R101" s="49"/>
      <c r="S101" s="49"/>
      <c r="T101" s="49"/>
      <c r="U101" s="47"/>
      <c r="V101" s="10"/>
    </row>
    <row r="102" spans="1:22" ht="39.950000000000003" customHeight="1" x14ac:dyDescent="0.25">
      <c r="A102" s="7">
        <v>87</v>
      </c>
      <c r="B102" s="103"/>
      <c r="C102" s="43"/>
      <c r="D102" s="45"/>
      <c r="E102" s="43"/>
      <c r="F102" s="45"/>
      <c r="G102" s="103"/>
      <c r="H102" s="46"/>
      <c r="I102" s="46"/>
      <c r="J102" s="103"/>
      <c r="K102" s="46" t="s">
        <v>121</v>
      </c>
      <c r="L102" s="103"/>
      <c r="M102" s="46" t="s">
        <v>121</v>
      </c>
      <c r="N102" s="46"/>
      <c r="O102" s="46"/>
      <c r="P102" s="46"/>
      <c r="Q102" s="46"/>
      <c r="R102" s="46"/>
      <c r="S102" s="46"/>
      <c r="T102" s="46"/>
      <c r="U102" s="43"/>
      <c r="V102" s="10"/>
    </row>
    <row r="103" spans="1:22" ht="39.950000000000003" customHeight="1" x14ac:dyDescent="0.25">
      <c r="A103" s="8">
        <v>88</v>
      </c>
      <c r="B103" s="102"/>
      <c r="C103" s="47"/>
      <c r="D103" s="48"/>
      <c r="E103" s="47"/>
      <c r="F103" s="48"/>
      <c r="G103" s="102"/>
      <c r="H103" s="49"/>
      <c r="I103" s="49"/>
      <c r="J103" s="102"/>
      <c r="K103" s="49" t="s">
        <v>121</v>
      </c>
      <c r="L103" s="102"/>
      <c r="M103" s="49" t="s">
        <v>121</v>
      </c>
      <c r="N103" s="49"/>
      <c r="O103" s="49"/>
      <c r="P103" s="49"/>
      <c r="Q103" s="49"/>
      <c r="R103" s="49"/>
      <c r="S103" s="49"/>
      <c r="T103" s="49"/>
      <c r="U103" s="47"/>
      <c r="V103" s="10"/>
    </row>
    <row r="104" spans="1:22" ht="39.950000000000003" customHeight="1" x14ac:dyDescent="0.25">
      <c r="A104" s="7">
        <v>89</v>
      </c>
      <c r="B104" s="103"/>
      <c r="C104" s="43"/>
      <c r="D104" s="45"/>
      <c r="E104" s="43"/>
      <c r="F104" s="45"/>
      <c r="G104" s="103"/>
      <c r="H104" s="46"/>
      <c r="I104" s="46"/>
      <c r="J104" s="103"/>
      <c r="K104" s="46" t="s">
        <v>121</v>
      </c>
      <c r="L104" s="103"/>
      <c r="M104" s="46" t="s">
        <v>121</v>
      </c>
      <c r="N104" s="46"/>
      <c r="O104" s="46"/>
      <c r="P104" s="46"/>
      <c r="Q104" s="46"/>
      <c r="R104" s="46"/>
      <c r="S104" s="46"/>
      <c r="T104" s="46"/>
      <c r="U104" s="43"/>
      <c r="V104" s="10"/>
    </row>
    <row r="105" spans="1:22" ht="39.950000000000003" customHeight="1" x14ac:dyDescent="0.25">
      <c r="A105" s="8">
        <v>90</v>
      </c>
      <c r="B105" s="102"/>
      <c r="C105" s="47"/>
      <c r="D105" s="48"/>
      <c r="E105" s="47"/>
      <c r="F105" s="48"/>
      <c r="G105" s="102"/>
      <c r="H105" s="49"/>
      <c r="I105" s="49"/>
      <c r="J105" s="102"/>
      <c r="K105" s="49" t="s">
        <v>121</v>
      </c>
      <c r="L105" s="102"/>
      <c r="M105" s="49" t="s">
        <v>121</v>
      </c>
      <c r="N105" s="49"/>
      <c r="O105" s="49"/>
      <c r="P105" s="49"/>
      <c r="Q105" s="49"/>
      <c r="R105" s="49"/>
      <c r="S105" s="49"/>
      <c r="T105" s="49"/>
      <c r="U105" s="47"/>
      <c r="V105" s="10"/>
    </row>
    <row r="106" spans="1:22" ht="39.950000000000003" customHeight="1" x14ac:dyDescent="0.25">
      <c r="A106" s="7">
        <v>91</v>
      </c>
      <c r="B106" s="103"/>
      <c r="C106" s="43"/>
      <c r="D106" s="45"/>
      <c r="E106" s="43"/>
      <c r="F106" s="45"/>
      <c r="G106" s="103"/>
      <c r="H106" s="46"/>
      <c r="I106" s="46"/>
      <c r="J106" s="103"/>
      <c r="K106" s="46" t="s">
        <v>121</v>
      </c>
      <c r="L106" s="103"/>
      <c r="M106" s="46" t="s">
        <v>121</v>
      </c>
      <c r="N106" s="46"/>
      <c r="O106" s="46"/>
      <c r="P106" s="46"/>
      <c r="Q106" s="46"/>
      <c r="R106" s="46"/>
      <c r="S106" s="46"/>
      <c r="T106" s="46"/>
      <c r="U106" s="43"/>
      <c r="V106" s="10"/>
    </row>
    <row r="107" spans="1:22" ht="39.950000000000003" customHeight="1" x14ac:dyDescent="0.25">
      <c r="A107" s="8">
        <v>92</v>
      </c>
      <c r="B107" s="102"/>
      <c r="C107" s="47"/>
      <c r="D107" s="48"/>
      <c r="E107" s="47"/>
      <c r="F107" s="48"/>
      <c r="G107" s="102"/>
      <c r="H107" s="49"/>
      <c r="I107" s="49"/>
      <c r="J107" s="102"/>
      <c r="K107" s="49" t="s">
        <v>121</v>
      </c>
      <c r="L107" s="102"/>
      <c r="M107" s="49" t="s">
        <v>121</v>
      </c>
      <c r="N107" s="49"/>
      <c r="O107" s="49"/>
      <c r="P107" s="49"/>
      <c r="Q107" s="49"/>
      <c r="R107" s="49"/>
      <c r="S107" s="49"/>
      <c r="T107" s="49"/>
      <c r="U107" s="47"/>
      <c r="V107" s="10"/>
    </row>
    <row r="108" spans="1:22" ht="39.950000000000003" customHeight="1" x14ac:dyDescent="0.25">
      <c r="A108" s="7">
        <v>93</v>
      </c>
      <c r="B108" s="103"/>
      <c r="C108" s="43"/>
      <c r="D108" s="45"/>
      <c r="E108" s="43"/>
      <c r="F108" s="45"/>
      <c r="G108" s="103"/>
      <c r="H108" s="46"/>
      <c r="I108" s="46"/>
      <c r="J108" s="103"/>
      <c r="K108" s="46" t="s">
        <v>121</v>
      </c>
      <c r="L108" s="103"/>
      <c r="M108" s="46" t="s">
        <v>121</v>
      </c>
      <c r="N108" s="46"/>
      <c r="O108" s="46"/>
      <c r="P108" s="46"/>
      <c r="Q108" s="46"/>
      <c r="R108" s="46"/>
      <c r="S108" s="46"/>
      <c r="T108" s="46"/>
      <c r="U108" s="43"/>
      <c r="V108" s="10"/>
    </row>
    <row r="109" spans="1:22" ht="39.950000000000003" customHeight="1" x14ac:dyDescent="0.25">
      <c r="A109" s="8">
        <v>94</v>
      </c>
      <c r="B109" s="102"/>
      <c r="C109" s="47"/>
      <c r="D109" s="48"/>
      <c r="E109" s="47"/>
      <c r="F109" s="48"/>
      <c r="G109" s="102"/>
      <c r="H109" s="49"/>
      <c r="I109" s="49"/>
      <c r="J109" s="102"/>
      <c r="K109" s="49" t="s">
        <v>121</v>
      </c>
      <c r="L109" s="102"/>
      <c r="M109" s="49" t="s">
        <v>121</v>
      </c>
      <c r="N109" s="49"/>
      <c r="O109" s="49"/>
      <c r="P109" s="49"/>
      <c r="Q109" s="49"/>
      <c r="R109" s="49"/>
      <c r="S109" s="49"/>
      <c r="T109" s="49"/>
      <c r="U109" s="47"/>
      <c r="V109" s="10"/>
    </row>
    <row r="110" spans="1:22" ht="39.950000000000003" customHeight="1" x14ac:dyDescent="0.25">
      <c r="A110" s="7">
        <v>95</v>
      </c>
      <c r="B110" s="103"/>
      <c r="C110" s="43"/>
      <c r="D110" s="45"/>
      <c r="E110" s="43"/>
      <c r="F110" s="45"/>
      <c r="G110" s="103"/>
      <c r="H110" s="46"/>
      <c r="I110" s="46"/>
      <c r="J110" s="103"/>
      <c r="K110" s="46" t="s">
        <v>121</v>
      </c>
      <c r="L110" s="103"/>
      <c r="M110" s="46" t="s">
        <v>121</v>
      </c>
      <c r="N110" s="46"/>
      <c r="O110" s="46"/>
      <c r="P110" s="46"/>
      <c r="Q110" s="46"/>
      <c r="R110" s="46"/>
      <c r="S110" s="46"/>
      <c r="T110" s="46"/>
      <c r="U110" s="43"/>
      <c r="V110" s="10"/>
    </row>
    <row r="111" spans="1:22" ht="39.950000000000003" customHeight="1" x14ac:dyDescent="0.25">
      <c r="A111" s="8">
        <v>96</v>
      </c>
      <c r="B111" s="102"/>
      <c r="C111" s="47"/>
      <c r="D111" s="48"/>
      <c r="E111" s="47"/>
      <c r="F111" s="48"/>
      <c r="G111" s="102"/>
      <c r="H111" s="49"/>
      <c r="I111" s="49"/>
      <c r="J111" s="102"/>
      <c r="K111" s="49" t="s">
        <v>121</v>
      </c>
      <c r="L111" s="102"/>
      <c r="M111" s="49" t="s">
        <v>121</v>
      </c>
      <c r="N111" s="49"/>
      <c r="O111" s="49"/>
      <c r="P111" s="49"/>
      <c r="Q111" s="49"/>
      <c r="R111" s="49"/>
      <c r="S111" s="49"/>
      <c r="T111" s="49"/>
      <c r="U111" s="47"/>
      <c r="V111" s="10"/>
    </row>
    <row r="112" spans="1:22" ht="39.950000000000003" customHeight="1" x14ac:dyDescent="0.25">
      <c r="A112" s="7">
        <v>97</v>
      </c>
      <c r="B112" s="103"/>
      <c r="C112" s="43"/>
      <c r="D112" s="45"/>
      <c r="E112" s="43"/>
      <c r="F112" s="45"/>
      <c r="G112" s="103"/>
      <c r="H112" s="46"/>
      <c r="I112" s="46"/>
      <c r="J112" s="103"/>
      <c r="K112" s="46" t="s">
        <v>121</v>
      </c>
      <c r="L112" s="103"/>
      <c r="M112" s="46" t="s">
        <v>121</v>
      </c>
      <c r="N112" s="46"/>
      <c r="O112" s="46"/>
      <c r="P112" s="46"/>
      <c r="Q112" s="46"/>
      <c r="R112" s="46"/>
      <c r="S112" s="46"/>
      <c r="T112" s="46"/>
      <c r="U112" s="43"/>
      <c r="V112" s="10"/>
    </row>
    <row r="113" spans="1:22" ht="39.950000000000003" customHeight="1" x14ac:dyDescent="0.25">
      <c r="A113" s="8">
        <v>98</v>
      </c>
      <c r="B113" s="102"/>
      <c r="C113" s="47"/>
      <c r="D113" s="48"/>
      <c r="E113" s="47"/>
      <c r="F113" s="48"/>
      <c r="G113" s="102"/>
      <c r="H113" s="49"/>
      <c r="I113" s="49"/>
      <c r="J113" s="102"/>
      <c r="K113" s="49" t="s">
        <v>121</v>
      </c>
      <c r="L113" s="102"/>
      <c r="M113" s="49" t="s">
        <v>121</v>
      </c>
      <c r="N113" s="49"/>
      <c r="O113" s="49"/>
      <c r="P113" s="49"/>
      <c r="Q113" s="49"/>
      <c r="R113" s="49"/>
      <c r="S113" s="49"/>
      <c r="T113" s="49"/>
      <c r="U113" s="47"/>
      <c r="V113" s="10"/>
    </row>
    <row r="114" spans="1:22" ht="39.950000000000003" customHeight="1" x14ac:dyDescent="0.25">
      <c r="A114" s="7">
        <v>99</v>
      </c>
      <c r="B114" s="101"/>
      <c r="C114" s="43"/>
      <c r="D114" s="44"/>
      <c r="E114" s="43"/>
      <c r="F114" s="45"/>
      <c r="G114" s="103"/>
      <c r="H114" s="46"/>
      <c r="I114" s="46"/>
      <c r="J114" s="103"/>
      <c r="K114" s="46" t="s">
        <v>121</v>
      </c>
      <c r="L114" s="103"/>
      <c r="M114" s="46" t="s">
        <v>121</v>
      </c>
      <c r="N114" s="46"/>
      <c r="O114" s="46"/>
      <c r="P114" s="46"/>
      <c r="Q114" s="46"/>
      <c r="R114" s="46"/>
      <c r="S114" s="46"/>
      <c r="T114" s="46"/>
      <c r="U114" s="43"/>
      <c r="V114" s="10"/>
    </row>
    <row r="115" spans="1:22" ht="39.950000000000003" customHeight="1" x14ac:dyDescent="0.25">
      <c r="A115" s="8">
        <v>100</v>
      </c>
      <c r="B115" s="102"/>
      <c r="C115" s="47"/>
      <c r="D115" s="48"/>
      <c r="E115" s="47"/>
      <c r="F115" s="48"/>
      <c r="G115" s="102"/>
      <c r="H115" s="49"/>
      <c r="I115" s="49"/>
      <c r="J115" s="102"/>
      <c r="K115" s="49" t="s">
        <v>121</v>
      </c>
      <c r="L115" s="102"/>
      <c r="M115" s="49" t="s">
        <v>121</v>
      </c>
      <c r="N115" s="49"/>
      <c r="O115" s="49"/>
      <c r="P115" s="49"/>
      <c r="Q115" s="49"/>
      <c r="R115" s="49"/>
      <c r="S115" s="49"/>
      <c r="T115" s="49"/>
      <c r="U115" s="47"/>
      <c r="V115" s="10"/>
    </row>
    <row r="116" spans="1:22" ht="15.75" thickBot="1" x14ac:dyDescent="0.3">
      <c r="A116" s="13"/>
      <c r="B116" s="14"/>
      <c r="C116" s="14"/>
      <c r="D116" s="14"/>
      <c r="E116" s="14"/>
      <c r="F116" s="14"/>
      <c r="G116" s="14"/>
      <c r="H116" s="14"/>
      <c r="I116" s="14"/>
      <c r="J116" s="14"/>
      <c r="K116" s="14"/>
      <c r="L116" s="14"/>
      <c r="M116" s="14"/>
      <c r="N116" s="14"/>
      <c r="O116" s="14"/>
      <c r="P116" s="14"/>
      <c r="Q116" s="14"/>
      <c r="R116" s="14"/>
      <c r="S116" s="14"/>
      <c r="T116" s="14"/>
      <c r="U116" s="14"/>
      <c r="V116" s="15"/>
    </row>
    <row r="117" spans="1:22" x14ac:dyDescent="0.25">
      <c r="A117" s="23"/>
      <c r="B117" s="23"/>
      <c r="C117" s="23"/>
      <c r="D117" s="23"/>
      <c r="E117" s="23"/>
      <c r="F117" s="23"/>
      <c r="G117" s="23"/>
      <c r="H117" s="23"/>
      <c r="I117" s="23"/>
      <c r="J117" s="23"/>
      <c r="K117" s="23"/>
      <c r="L117" s="23"/>
      <c r="M117" s="23"/>
      <c r="N117" s="23"/>
      <c r="O117" s="23"/>
      <c r="P117" s="23"/>
      <c r="Q117" s="23"/>
      <c r="R117" s="23"/>
      <c r="S117" s="23"/>
      <c r="T117" s="23"/>
      <c r="U117" s="23"/>
      <c r="V117" s="23"/>
    </row>
  </sheetData>
  <sheetProtection algorithmName="SHA-512" hashValue="Q0YdcazUIg3hnAbcgQfJDvJNbHs+nsRUel5oLeyO9SlxcMBjNL0sqCI7W0XBu+r/amLcvDB4pcZAaeEEh4K2CQ==" saltValue="7n531ZToIwIyiqXvgC8w1w==" spinCount="100000" sheet="1" formatCells="0" formatColumns="0" formatRows="0"/>
  <mergeCells count="17">
    <mergeCell ref="R2:U2"/>
    <mergeCell ref="C12:D12"/>
    <mergeCell ref="F1:I1"/>
    <mergeCell ref="E12:F12"/>
    <mergeCell ref="O1:P1"/>
    <mergeCell ref="F6:G6"/>
    <mergeCell ref="F8:G8"/>
    <mergeCell ref="F10:G10"/>
    <mergeCell ref="A1:E1"/>
    <mergeCell ref="C8:D8"/>
    <mergeCell ref="C10:D10"/>
    <mergeCell ref="C4:D4"/>
    <mergeCell ref="F4:G4"/>
    <mergeCell ref="C6:D6"/>
    <mergeCell ref="A2:E2"/>
    <mergeCell ref="F2:L2"/>
    <mergeCell ref="M2:Q2"/>
  </mergeCells>
  <dataValidations count="19">
    <dataValidation type="whole" operator="greaterThanOrEqual" allowBlank="1" showInputMessage="1" showErrorMessage="1" error="Approval number must be a whole number." prompt="Enter the approval number, excluding any amendments._x000a_For example: 99999999" sqref="C4:D4" xr:uid="{00000000-0002-0000-0200-000000000000}">
      <formula1>0</formula1>
    </dataValidation>
    <dataValidation type="textLength" allowBlank="1" showInputMessage="1" showErrorMessage="1" error="Must be under 254 characters." sqref="C6 C8:D8 H16:I115 F6:G6 H4 I6:J6 F10:G10 I10:J10 I8:J8 J4 N16:O115" xr:uid="{00000000-0002-0000-0200-000001000000}">
      <formula1>0</formula1>
      <formula2>254</formula2>
    </dataValidation>
    <dataValidation type="whole" operator="greaterThan" allowBlank="1" showInputMessage="1" showErrorMessage="1" error="Must be whole number." prompt="Enter XXXX" sqref="C12:D12" xr:uid="{00000000-0002-0000-0200-000002000000}">
      <formula1>0</formula1>
    </dataValidation>
    <dataValidation type="decimal" operator="greaterThan" allowBlank="1" showInputMessage="1" showErrorMessage="1" error="Must enter valid number greater than zero." sqref="G16:G115" xr:uid="{00000000-0002-0000-0200-000003000000}">
      <formula1>0</formula1>
    </dataValidation>
    <dataValidation type="time" allowBlank="1" showInputMessage="1" showErrorMessage="1" error="Start time must be between 00:00 - 23:59 (24-hr format)." prompt="Enter the start time of the contravention in the format 00:00 24-hr." sqref="D16:D115" xr:uid="{00000000-0002-0000-0200-000005000000}">
      <formula1>0</formula1>
      <formula2>0.999305555555556</formula2>
    </dataValidation>
    <dataValidation type="time" allowBlank="1" showInputMessage="1" showErrorMessage="1" error="End time must be between 00:00 - 23:59 (24-hr format)." prompt="Enter the end time of the contravention in the format 00:00 24-hr." sqref="F16:F115" xr:uid="{00000000-0002-0000-0200-000006000000}">
      <formula1>0</formula1>
      <formula2>0.999305555555556</formula2>
    </dataValidation>
    <dataValidation type="decimal" operator="greaterThan" allowBlank="1" showInputMessage="1" showErrorMessage="1" error="Must be a number greater than 0." sqref="L16:L115" xr:uid="{00000000-0002-0000-0200-000007000000}">
      <formula1>0</formula1>
    </dataValidation>
    <dataValidation type="textLength" allowBlank="1" showInputMessage="1" showErrorMessage="1" error="Must be under 5000 characters." sqref="P16:T115" xr:uid="{00000000-0002-0000-0200-000008000000}">
      <formula1>0</formula1>
      <formula2>5000</formula2>
    </dataValidation>
    <dataValidation type="textLength" allowBlank="1" showInputMessage="1" showErrorMessage="1" error="Enter XXX-XXX-XXXX format." prompt="XXX-XXX-XXXX" sqref="F8:G8" xr:uid="{00000000-0002-0000-0200-000009000000}">
      <formula1>12</formula1>
      <formula2>20</formula2>
    </dataValidation>
    <dataValidation type="decimal" operator="greaterThan" allowBlank="1" showInputMessage="1" showErrorMessage="1" sqref="J16:J115" xr:uid="{00000000-0002-0000-0200-00000A000000}">
      <formula1>-100</formula1>
    </dataValidation>
    <dataValidation type="date" operator="greaterThan" allowBlank="1" showInputMessage="1" showErrorMessage="1" error="Enter a valid date in the format DD-MON-YYYY." prompt="Enter the start date of the contravention in the format _x000a_DD-MON-YYYY." sqref="C16:C115" xr:uid="{00000000-0002-0000-0200-00000B000000}">
      <formula1>42370</formula1>
    </dataValidation>
    <dataValidation type="date" operator="greaterThan" allowBlank="1" showInputMessage="1" showErrorMessage="1" error="Enter a valid date in the format DD-MON-YYYY." prompt="Enter the end date of the contravention in the format _x000a_DD-MON-YYYY." sqref="E16:E115" xr:uid="{00000000-0002-0000-0200-00000C000000}">
      <formula1>42370</formula1>
    </dataValidation>
    <dataValidation type="date" operator="greaterThan" allowBlank="1" showInputMessage="1" showErrorMessage="1" error="Enter a valid date in the format DD-MON-YYYY." prompt="Enter submission date in the format _x000a_DD-MON-YYYY." sqref="U16:U115" xr:uid="{00000000-0002-0000-0200-00000D000000}">
      <formula1>42370</formula1>
    </dataValidation>
    <dataValidation type="list" allowBlank="1" showInputMessage="1" showErrorMessage="1" prompt="Select quarter from the drop down list." sqref="I12" xr:uid="{00000000-0002-0000-0200-00000E000000}">
      <formula1>Quarters</formula1>
    </dataValidation>
    <dataValidation type="list" allowBlank="1" showInputMessage="1" showErrorMessage="1" prompt="Select monthly, quarterly or annual, based on approval reporting requirements." sqref="C10:D10" xr:uid="{00000000-0002-0000-0200-00000F000000}">
      <formula1>Months</formula1>
    </dataValidation>
    <dataValidation type="list" allowBlank="1" showInputMessage="1" showErrorMessage="1" prompt="Select month from the drop down list." sqref="G12" xr:uid="{00000000-0002-0000-0200-000010000000}">
      <formula1>Month</formula1>
    </dataValidation>
    <dataValidation type="list" allowBlank="1" showInputMessage="1" showErrorMessage="1" sqref="K16:K115 M16:M115" xr:uid="{00000000-0002-0000-0200-000011000000}">
      <formula1>UNITS</formula1>
    </dataValidation>
    <dataValidation type="textLength" allowBlank="1" showInputMessage="1" showErrorMessage="1" error="Must be under 254 characters." prompt="For future use, as needed" sqref="F4:G4" xr:uid="{00000000-0002-0000-0200-000012000000}">
      <formula1>0</formula1>
      <formula2>254</formula2>
    </dataValidation>
    <dataValidation type="custom" errorStyle="warning" operator="greaterThan" allowBlank="1" showInputMessage="1" showErrorMessage="1" errorTitle="Review Reference Number" error="Should be either:_x000a__x000a_Alphanumeric in the form AAAA1111111 (4 letters and 7 digits)_x000a__x000a_Or_x000a__x000a_Numerical only in the form 111111 (typically 6 digits)_x000a_" sqref="B16:B115" xr:uid="{18148CF9-E4F5-4909-9AAB-53ACA5E0D5A3}">
      <formula1>OR(AND(ISNUMBER(SUMPRODUCT(SEARCH(MID(B16,ROW(INDIRECT("1:4")),1),ALP))),ISNUMBER(SUMPRODUCT(SEARCH(MID(B16,ROW(INDIRECT("5:11")),1),NUM))),LEN(B16)=11),AND(ISNUMBER(SUMPRODUCT(SEARCH(MID(B16,ROW(INDIRECT("1:"&amp;LEN(B16))),1),NUM))),LEN(B16)=6))</formula1>
    </dataValidation>
  </dataValidations>
  <pageMargins left="0.7" right="0.7" top="0.81666666666666698" bottom="0.57968750000000002" header="0.4" footer="0.3"/>
  <pageSetup paperSize="5" scale="34" fitToHeight="0" orientation="landscape" r:id="rId1"/>
  <headerFooter>
    <oddHeader>&amp;L&amp;G</oddHeader>
    <oddFooter>&amp;R&amp;"Arial,Regular"&amp;P
&amp;LOctober 2025&amp;CApproval Contravention Form (AMD1)_x000D_© 2025 Government of Alberta</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C2"/>
  <sheetViews>
    <sheetView workbookViewId="0">
      <selection sqref="A1:E1"/>
    </sheetView>
  </sheetViews>
  <sheetFormatPr defaultRowHeight="15" x14ac:dyDescent="0.25"/>
  <sheetData>
    <row r="1" spans="1:3" x14ac:dyDescent="0.25">
      <c r="A1" t="s">
        <v>345</v>
      </c>
      <c r="B1" t="s">
        <v>346</v>
      </c>
      <c r="C1" t="s">
        <v>380</v>
      </c>
    </row>
    <row r="2" spans="1:3" x14ac:dyDescent="0.25">
      <c r="A2" s="91">
        <v>1</v>
      </c>
      <c r="B2" s="90">
        <v>3.5</v>
      </c>
      <c r="C2" t="str">
        <f>IF(ISBLANK('AMD Contravention Form'!F2), NA(), 'AMD Contravention Form'!F2)</f>
        <v/>
      </c>
    </row>
  </sheetData>
  <pageMargins left="0.7" right="0.7" top="0.75" bottom="0.75" header="0.3" footer="0.3"/>
  <pageSetup orientation="portrait" r:id="rId1"/>
  <headerFooter>
    <oddFooter>&amp;L&amp;1#&amp;"Calibri"&amp;11&amp;K000000Classification: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I125"/>
  <sheetViews>
    <sheetView topLeftCell="A92" workbookViewId="0">
      <selection sqref="A1:E1"/>
    </sheetView>
  </sheetViews>
  <sheetFormatPr defaultRowHeight="15" x14ac:dyDescent="0.25"/>
  <cols>
    <col min="1" max="1" width="13.140625" customWidth="1"/>
    <col min="7" max="7" width="20" bestFit="1" customWidth="1"/>
    <col min="9" max="9" width="11" bestFit="1" customWidth="1"/>
  </cols>
  <sheetData>
    <row r="1" spans="1:9" x14ac:dyDescent="0.25">
      <c r="A1" s="50"/>
      <c r="C1" s="55"/>
      <c r="E1" s="55"/>
      <c r="G1" s="17" t="s">
        <v>121</v>
      </c>
      <c r="I1" t="s">
        <v>382</v>
      </c>
    </row>
    <row r="2" spans="1:9" x14ac:dyDescent="0.25">
      <c r="E2" s="56"/>
    </row>
    <row r="3" spans="1:9" x14ac:dyDescent="0.25">
      <c r="A3" s="17" t="s">
        <v>36</v>
      </c>
      <c r="C3" s="17" t="s">
        <v>49</v>
      </c>
      <c r="E3" s="56"/>
      <c r="G3" s="17" t="s">
        <v>121</v>
      </c>
      <c r="I3" t="str">
        <f>"ABCDEFGHIJKLMNOPQRSTUVWXYZ"</f>
        <v>ABCDEFGHIJKLMNOPQRSTUVWXYZ</v>
      </c>
    </row>
    <row r="4" spans="1:9" x14ac:dyDescent="0.25">
      <c r="A4" s="17" t="s">
        <v>47</v>
      </c>
      <c r="C4" s="17" t="s">
        <v>52</v>
      </c>
      <c r="E4" s="55" t="s">
        <v>25</v>
      </c>
      <c r="G4" s="17" t="s">
        <v>75</v>
      </c>
      <c r="I4" t="str">
        <f>"0123456789"</f>
        <v>0123456789</v>
      </c>
    </row>
    <row r="5" spans="1:9" x14ac:dyDescent="0.25">
      <c r="A5" s="17" t="s">
        <v>361</v>
      </c>
      <c r="C5" s="17" t="s">
        <v>50</v>
      </c>
      <c r="E5" s="55" t="s">
        <v>60</v>
      </c>
      <c r="G5" s="17" t="s">
        <v>187</v>
      </c>
    </row>
    <row r="6" spans="1:9" x14ac:dyDescent="0.25">
      <c r="C6" s="17" t="s">
        <v>51</v>
      </c>
      <c r="E6" s="55" t="s">
        <v>61</v>
      </c>
      <c r="G6" s="17" t="s">
        <v>188</v>
      </c>
    </row>
    <row r="7" spans="1:9" x14ac:dyDescent="0.25">
      <c r="E7" s="55" t="s">
        <v>62</v>
      </c>
      <c r="G7" s="17" t="s">
        <v>362</v>
      </c>
    </row>
    <row r="8" spans="1:9" x14ac:dyDescent="0.25">
      <c r="E8" s="55" t="s">
        <v>63</v>
      </c>
      <c r="G8" s="17" t="s">
        <v>363</v>
      </c>
    </row>
    <row r="9" spans="1:9" x14ac:dyDescent="0.25">
      <c r="E9" s="55" t="s">
        <v>64</v>
      </c>
      <c r="G9" s="17" t="s">
        <v>364</v>
      </c>
    </row>
    <row r="10" spans="1:9" x14ac:dyDescent="0.25">
      <c r="E10" s="55" t="s">
        <v>65</v>
      </c>
      <c r="G10" s="17" t="s">
        <v>367</v>
      </c>
    </row>
    <row r="11" spans="1:9" x14ac:dyDescent="0.25">
      <c r="E11" s="55" t="s">
        <v>66</v>
      </c>
      <c r="G11" s="17" t="s">
        <v>365</v>
      </c>
    </row>
    <row r="12" spans="1:9" x14ac:dyDescent="0.25">
      <c r="E12" s="55" t="s">
        <v>67</v>
      </c>
      <c r="G12" s="17" t="s">
        <v>368</v>
      </c>
    </row>
    <row r="13" spans="1:9" x14ac:dyDescent="0.25">
      <c r="E13" s="55" t="s">
        <v>68</v>
      </c>
      <c r="G13" s="17" t="s">
        <v>366</v>
      </c>
    </row>
    <row r="14" spans="1:9" x14ac:dyDescent="0.25">
      <c r="E14" s="55" t="s">
        <v>69</v>
      </c>
      <c r="G14" s="17" t="s">
        <v>122</v>
      </c>
    </row>
    <row r="15" spans="1:9" x14ac:dyDescent="0.25">
      <c r="E15" s="55" t="s">
        <v>70</v>
      </c>
      <c r="G15" s="17" t="s">
        <v>209</v>
      </c>
    </row>
    <row r="16" spans="1:9" x14ac:dyDescent="0.25">
      <c r="G16" s="17" t="s">
        <v>123</v>
      </c>
    </row>
    <row r="17" spans="7:7" x14ac:dyDescent="0.25">
      <c r="G17" s="17" t="s">
        <v>182</v>
      </c>
    </row>
    <row r="18" spans="7:7" x14ac:dyDescent="0.25">
      <c r="G18" s="17" t="s">
        <v>162</v>
      </c>
    </row>
    <row r="19" spans="7:7" x14ac:dyDescent="0.25">
      <c r="G19" s="17" t="s">
        <v>184</v>
      </c>
    </row>
    <row r="20" spans="7:7" x14ac:dyDescent="0.25">
      <c r="G20" s="17" t="s">
        <v>124</v>
      </c>
    </row>
    <row r="21" spans="7:7" x14ac:dyDescent="0.25">
      <c r="G21" s="17" t="s">
        <v>126</v>
      </c>
    </row>
    <row r="22" spans="7:7" x14ac:dyDescent="0.25">
      <c r="G22" s="17" t="s">
        <v>127</v>
      </c>
    </row>
    <row r="23" spans="7:7" x14ac:dyDescent="0.25">
      <c r="G23" s="17" t="s">
        <v>128</v>
      </c>
    </row>
    <row r="24" spans="7:7" x14ac:dyDescent="0.25">
      <c r="G24" s="17" t="s">
        <v>129</v>
      </c>
    </row>
    <row r="25" spans="7:7" x14ac:dyDescent="0.25">
      <c r="G25" s="17" t="s">
        <v>207</v>
      </c>
    </row>
    <row r="26" spans="7:7" x14ac:dyDescent="0.25">
      <c r="G26" s="17" t="s">
        <v>186</v>
      </c>
    </row>
    <row r="27" spans="7:7" x14ac:dyDescent="0.25">
      <c r="G27" s="17" t="s">
        <v>203</v>
      </c>
    </row>
    <row r="28" spans="7:7" x14ac:dyDescent="0.25">
      <c r="G28" s="17" t="s">
        <v>212</v>
      </c>
    </row>
    <row r="29" spans="7:7" x14ac:dyDescent="0.25">
      <c r="G29" s="17" t="s">
        <v>208</v>
      </c>
    </row>
    <row r="30" spans="7:7" x14ac:dyDescent="0.25">
      <c r="G30" s="17" t="s">
        <v>202</v>
      </c>
    </row>
    <row r="31" spans="7:7" x14ac:dyDescent="0.25">
      <c r="G31" s="17" t="s">
        <v>169</v>
      </c>
    </row>
    <row r="32" spans="7:7" x14ac:dyDescent="0.25">
      <c r="G32" s="17" t="s">
        <v>168</v>
      </c>
    </row>
    <row r="33" spans="7:7" x14ac:dyDescent="0.25">
      <c r="G33" s="17" t="s">
        <v>200</v>
      </c>
    </row>
    <row r="34" spans="7:7" x14ac:dyDescent="0.25">
      <c r="G34" s="17" t="s">
        <v>198</v>
      </c>
    </row>
    <row r="35" spans="7:7" x14ac:dyDescent="0.25">
      <c r="G35" s="17" t="s">
        <v>214</v>
      </c>
    </row>
    <row r="36" spans="7:7" x14ac:dyDescent="0.25">
      <c r="G36" s="17" t="s">
        <v>193</v>
      </c>
    </row>
    <row r="37" spans="7:7" x14ac:dyDescent="0.25">
      <c r="G37" s="17" t="s">
        <v>194</v>
      </c>
    </row>
    <row r="38" spans="7:7" x14ac:dyDescent="0.25">
      <c r="G38" s="17" t="s">
        <v>196</v>
      </c>
    </row>
    <row r="39" spans="7:7" x14ac:dyDescent="0.25">
      <c r="G39" s="17" t="s">
        <v>192</v>
      </c>
    </row>
    <row r="40" spans="7:7" x14ac:dyDescent="0.25">
      <c r="G40" s="17" t="s">
        <v>130</v>
      </c>
    </row>
    <row r="41" spans="7:7" x14ac:dyDescent="0.25">
      <c r="G41" s="17" t="s">
        <v>131</v>
      </c>
    </row>
    <row r="42" spans="7:7" x14ac:dyDescent="0.25">
      <c r="G42" s="17" t="s">
        <v>132</v>
      </c>
    </row>
    <row r="43" spans="7:7" x14ac:dyDescent="0.25">
      <c r="G43" s="17" t="s">
        <v>133</v>
      </c>
    </row>
    <row r="44" spans="7:7" x14ac:dyDescent="0.25">
      <c r="G44" s="17" t="s">
        <v>134</v>
      </c>
    </row>
    <row r="45" spans="7:7" x14ac:dyDescent="0.25">
      <c r="G45" s="17" t="s">
        <v>27</v>
      </c>
    </row>
    <row r="46" spans="7:7" x14ac:dyDescent="0.25">
      <c r="G46" s="17" t="s">
        <v>135</v>
      </c>
    </row>
    <row r="47" spans="7:7" x14ac:dyDescent="0.25">
      <c r="G47" s="17" t="s">
        <v>136</v>
      </c>
    </row>
    <row r="48" spans="7:7" x14ac:dyDescent="0.25">
      <c r="G48" s="17" t="s">
        <v>137</v>
      </c>
    </row>
    <row r="49" spans="7:7" x14ac:dyDescent="0.25">
      <c r="G49" s="17" t="s">
        <v>138</v>
      </c>
    </row>
    <row r="50" spans="7:7" x14ac:dyDescent="0.25">
      <c r="G50" s="17" t="s">
        <v>204</v>
      </c>
    </row>
    <row r="51" spans="7:7" x14ac:dyDescent="0.25">
      <c r="G51" s="17" t="s">
        <v>176</v>
      </c>
    </row>
    <row r="52" spans="7:7" x14ac:dyDescent="0.25">
      <c r="G52" s="17" t="s">
        <v>175</v>
      </c>
    </row>
    <row r="53" spans="7:7" x14ac:dyDescent="0.25">
      <c r="G53" s="17" t="s">
        <v>160</v>
      </c>
    </row>
    <row r="54" spans="7:7" x14ac:dyDescent="0.25">
      <c r="G54" s="17" t="s">
        <v>351</v>
      </c>
    </row>
    <row r="55" spans="7:7" x14ac:dyDescent="0.25">
      <c r="G55" s="17" t="s">
        <v>139</v>
      </c>
    </row>
    <row r="56" spans="7:7" x14ac:dyDescent="0.25">
      <c r="G56" s="17" t="s">
        <v>140</v>
      </c>
    </row>
    <row r="57" spans="7:7" x14ac:dyDescent="0.25">
      <c r="G57" s="17" t="s">
        <v>165</v>
      </c>
    </row>
    <row r="58" spans="7:7" x14ac:dyDescent="0.25">
      <c r="G58" s="17" t="s">
        <v>179</v>
      </c>
    </row>
    <row r="59" spans="7:7" x14ac:dyDescent="0.25">
      <c r="G59" s="17" t="s">
        <v>181</v>
      </c>
    </row>
    <row r="60" spans="7:7" x14ac:dyDescent="0.25">
      <c r="G60" s="17" t="s">
        <v>180</v>
      </c>
    </row>
    <row r="61" spans="7:7" x14ac:dyDescent="0.25">
      <c r="G61" s="17" t="s">
        <v>141</v>
      </c>
    </row>
    <row r="62" spans="7:7" x14ac:dyDescent="0.25">
      <c r="G62" s="17" t="s">
        <v>142</v>
      </c>
    </row>
    <row r="63" spans="7:7" x14ac:dyDescent="0.25">
      <c r="G63" s="17" t="s">
        <v>161</v>
      </c>
    </row>
    <row r="64" spans="7:7" x14ac:dyDescent="0.25">
      <c r="G64" s="17" t="s">
        <v>163</v>
      </c>
    </row>
    <row r="65" spans="7:7" x14ac:dyDescent="0.25">
      <c r="G65" s="17" t="s">
        <v>223</v>
      </c>
    </row>
    <row r="66" spans="7:7" x14ac:dyDescent="0.25">
      <c r="G66" s="17" t="s">
        <v>222</v>
      </c>
    </row>
    <row r="67" spans="7:7" x14ac:dyDescent="0.25">
      <c r="G67" s="17" t="s">
        <v>143</v>
      </c>
    </row>
    <row r="68" spans="7:7" x14ac:dyDescent="0.25">
      <c r="G68" s="17" t="s">
        <v>183</v>
      </c>
    </row>
    <row r="69" spans="7:7" x14ac:dyDescent="0.25">
      <c r="G69" s="17" t="s">
        <v>391</v>
      </c>
    </row>
    <row r="70" spans="7:7" x14ac:dyDescent="0.25">
      <c r="G70" s="17" t="s">
        <v>392</v>
      </c>
    </row>
    <row r="71" spans="7:7" x14ac:dyDescent="0.25">
      <c r="G71" s="17" t="s">
        <v>185</v>
      </c>
    </row>
    <row r="72" spans="7:7" x14ac:dyDescent="0.25">
      <c r="G72" s="17" t="s">
        <v>164</v>
      </c>
    </row>
    <row r="73" spans="7:7" x14ac:dyDescent="0.25">
      <c r="G73" s="17" t="s">
        <v>348</v>
      </c>
    </row>
    <row r="74" spans="7:7" x14ac:dyDescent="0.25">
      <c r="G74" s="17" t="s">
        <v>347</v>
      </c>
    </row>
    <row r="75" spans="7:7" x14ac:dyDescent="0.25">
      <c r="G75" s="17" t="s">
        <v>144</v>
      </c>
    </row>
    <row r="76" spans="7:7" x14ac:dyDescent="0.25">
      <c r="G76" s="17" t="s">
        <v>201</v>
      </c>
    </row>
    <row r="77" spans="7:7" x14ac:dyDescent="0.25">
      <c r="G77" s="17" t="s">
        <v>145</v>
      </c>
    </row>
    <row r="78" spans="7:7" x14ac:dyDescent="0.25">
      <c r="G78" s="17" t="s">
        <v>211</v>
      </c>
    </row>
    <row r="79" spans="7:7" x14ac:dyDescent="0.25">
      <c r="G79" s="17" t="s">
        <v>125</v>
      </c>
    </row>
    <row r="80" spans="7:7" x14ac:dyDescent="0.25">
      <c r="G80" s="17" t="s">
        <v>146</v>
      </c>
    </row>
    <row r="81" spans="7:7" x14ac:dyDescent="0.25">
      <c r="G81" s="17" t="s">
        <v>166</v>
      </c>
    </row>
    <row r="82" spans="7:7" x14ac:dyDescent="0.25">
      <c r="G82" s="17" t="s">
        <v>217</v>
      </c>
    </row>
    <row r="83" spans="7:7" x14ac:dyDescent="0.25">
      <c r="G83" s="17" t="s">
        <v>216</v>
      </c>
    </row>
    <row r="84" spans="7:7" x14ac:dyDescent="0.25">
      <c r="G84" s="17" t="s">
        <v>369</v>
      </c>
    </row>
    <row r="85" spans="7:7" x14ac:dyDescent="0.25">
      <c r="G85" s="17" t="s">
        <v>167</v>
      </c>
    </row>
    <row r="86" spans="7:7" x14ac:dyDescent="0.25">
      <c r="G86" s="17" t="s">
        <v>218</v>
      </c>
    </row>
    <row r="87" spans="7:7" x14ac:dyDescent="0.25">
      <c r="G87" s="17" t="s">
        <v>147</v>
      </c>
    </row>
    <row r="88" spans="7:7" x14ac:dyDescent="0.25">
      <c r="G88" s="17" t="s">
        <v>387</v>
      </c>
    </row>
    <row r="89" spans="7:7" x14ac:dyDescent="0.25">
      <c r="G89" s="17" t="s">
        <v>349</v>
      </c>
    </row>
    <row r="90" spans="7:7" x14ac:dyDescent="0.25">
      <c r="G90" s="17" t="s">
        <v>350</v>
      </c>
    </row>
    <row r="91" spans="7:7" x14ac:dyDescent="0.25">
      <c r="G91" s="17" t="s">
        <v>148</v>
      </c>
    </row>
    <row r="92" spans="7:7" x14ac:dyDescent="0.25">
      <c r="G92" s="17" t="s">
        <v>149</v>
      </c>
    </row>
    <row r="93" spans="7:7" x14ac:dyDescent="0.25">
      <c r="G93" s="17" t="s">
        <v>150</v>
      </c>
    </row>
    <row r="94" spans="7:7" x14ac:dyDescent="0.25">
      <c r="G94" s="17" t="s">
        <v>221</v>
      </c>
    </row>
    <row r="95" spans="7:7" x14ac:dyDescent="0.25">
      <c r="G95" s="17" t="s">
        <v>220</v>
      </c>
    </row>
    <row r="96" spans="7:7" x14ac:dyDescent="0.25">
      <c r="G96" s="17" t="s">
        <v>352</v>
      </c>
    </row>
    <row r="97" spans="7:7" x14ac:dyDescent="0.25">
      <c r="G97" s="17" t="s">
        <v>370</v>
      </c>
    </row>
    <row r="98" spans="7:7" x14ac:dyDescent="0.25">
      <c r="G98" s="17" t="s">
        <v>172</v>
      </c>
    </row>
    <row r="99" spans="7:7" x14ac:dyDescent="0.25">
      <c r="G99" s="17" t="s">
        <v>174</v>
      </c>
    </row>
    <row r="100" spans="7:7" x14ac:dyDescent="0.25">
      <c r="G100" s="17" t="s">
        <v>173</v>
      </c>
    </row>
    <row r="101" spans="7:7" x14ac:dyDescent="0.25">
      <c r="G101" s="17" t="s">
        <v>151</v>
      </c>
    </row>
    <row r="102" spans="7:7" x14ac:dyDescent="0.25">
      <c r="G102" s="17" t="s">
        <v>152</v>
      </c>
    </row>
    <row r="103" spans="7:7" x14ac:dyDescent="0.25">
      <c r="G103" s="17" t="s">
        <v>197</v>
      </c>
    </row>
    <row r="104" spans="7:7" x14ac:dyDescent="0.25">
      <c r="G104" s="17" t="s">
        <v>210</v>
      </c>
    </row>
    <row r="105" spans="7:7" x14ac:dyDescent="0.25">
      <c r="G105" s="17" t="s">
        <v>199</v>
      </c>
    </row>
    <row r="106" spans="7:7" x14ac:dyDescent="0.25">
      <c r="G106" s="17" t="s">
        <v>189</v>
      </c>
    </row>
    <row r="107" spans="7:7" x14ac:dyDescent="0.25">
      <c r="G107" s="17" t="s">
        <v>153</v>
      </c>
    </row>
    <row r="108" spans="7:7" x14ac:dyDescent="0.25">
      <c r="G108" s="17" t="s">
        <v>154</v>
      </c>
    </row>
    <row r="109" spans="7:7" x14ac:dyDescent="0.25">
      <c r="G109" s="17" t="s">
        <v>206</v>
      </c>
    </row>
    <row r="110" spans="7:7" x14ac:dyDescent="0.25">
      <c r="G110" s="17" t="s">
        <v>170</v>
      </c>
    </row>
    <row r="111" spans="7:7" x14ac:dyDescent="0.25">
      <c r="G111" s="17" t="s">
        <v>171</v>
      </c>
    </row>
    <row r="112" spans="7:7" x14ac:dyDescent="0.25">
      <c r="G112" s="17" t="s">
        <v>205</v>
      </c>
    </row>
    <row r="113" spans="7:7" x14ac:dyDescent="0.25">
      <c r="G113" s="17" t="s">
        <v>195</v>
      </c>
    </row>
    <row r="114" spans="7:7" x14ac:dyDescent="0.25">
      <c r="G114" s="17" t="s">
        <v>190</v>
      </c>
    </row>
    <row r="115" spans="7:7" x14ac:dyDescent="0.25">
      <c r="G115" s="17" t="s">
        <v>191</v>
      </c>
    </row>
    <row r="116" spans="7:7" x14ac:dyDescent="0.25">
      <c r="G116" s="17" t="s">
        <v>155</v>
      </c>
    </row>
    <row r="117" spans="7:7" x14ac:dyDescent="0.25">
      <c r="G117" s="17" t="s">
        <v>156</v>
      </c>
    </row>
    <row r="118" spans="7:7" x14ac:dyDescent="0.25">
      <c r="G118" s="17" t="s">
        <v>157</v>
      </c>
    </row>
    <row r="119" spans="7:7" x14ac:dyDescent="0.25">
      <c r="G119" s="17" t="s">
        <v>215</v>
      </c>
    </row>
    <row r="120" spans="7:7" x14ac:dyDescent="0.25">
      <c r="G120" s="17" t="s">
        <v>158</v>
      </c>
    </row>
    <row r="121" spans="7:7" x14ac:dyDescent="0.25">
      <c r="G121" s="17" t="s">
        <v>219</v>
      </c>
    </row>
    <row r="122" spans="7:7" x14ac:dyDescent="0.25">
      <c r="G122" s="17" t="s">
        <v>159</v>
      </c>
    </row>
    <row r="123" spans="7:7" x14ac:dyDescent="0.25">
      <c r="G123" s="17" t="s">
        <v>371</v>
      </c>
    </row>
    <row r="124" spans="7:7" x14ac:dyDescent="0.25">
      <c r="G124" s="17" t="s">
        <v>177</v>
      </c>
    </row>
    <row r="125" spans="7:7" x14ac:dyDescent="0.25">
      <c r="G125" s="17" t="s">
        <v>178</v>
      </c>
    </row>
  </sheetData>
  <dataValidations count="4">
    <dataValidation type="list" allowBlank="1" showInputMessage="1" showErrorMessage="1" prompt="Select month from the drop down list." sqref="E1" xr:uid="{00000000-0002-0000-0600-000000000000}">
      <formula1>Month</formula1>
    </dataValidation>
    <dataValidation type="list" allowBlank="1" showInputMessage="1" showErrorMessage="1" prompt="Select quarter from the drop down list." sqref="C1" xr:uid="{00000000-0002-0000-0600-000001000000}">
      <formula1>Quarters</formula1>
    </dataValidation>
    <dataValidation type="list" allowBlank="1" showInputMessage="1" showErrorMessage="1" prompt="Select monthly, quarterly or annual, based on approval reporting requirements." sqref="A1" xr:uid="{00000000-0002-0000-0600-000002000000}">
      <formula1>Monthly</formula1>
    </dataValidation>
    <dataValidation type="list" allowBlank="1" showInputMessage="1" showErrorMessage="1" sqref="G1" xr:uid="{00000000-0002-0000-0600-000003000000}">
      <formula1>UNITS</formula1>
    </dataValidation>
  </dataValidations>
  <pageMargins left="0.7" right="0.7" top="0.75" bottom="0.75" header="0.3" footer="0.3"/>
  <pageSetup orientation="portrait"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O12"/>
  <sheetViews>
    <sheetView workbookViewId="0">
      <selection activeCell="F2" sqref="F2"/>
    </sheetView>
  </sheetViews>
  <sheetFormatPr defaultRowHeight="15" x14ac:dyDescent="0.25"/>
  <cols>
    <col min="1" max="1" width="23.85546875" bestFit="1" customWidth="1"/>
    <col min="2" max="2" width="13.42578125" bestFit="1" customWidth="1"/>
    <col min="3" max="3" width="12" bestFit="1" customWidth="1"/>
    <col min="4" max="4" width="13.140625" bestFit="1" customWidth="1"/>
    <col min="5" max="5" width="19.28515625" bestFit="1" customWidth="1"/>
    <col min="7" max="7" width="19.5703125" bestFit="1" customWidth="1"/>
    <col min="8" max="8" width="21" bestFit="1" customWidth="1"/>
    <col min="9" max="9" width="26.5703125" bestFit="1" customWidth="1"/>
  </cols>
  <sheetData>
    <row r="1" spans="1:15" x14ac:dyDescent="0.25">
      <c r="A1" t="s">
        <v>88</v>
      </c>
      <c r="B1" t="s">
        <v>90</v>
      </c>
      <c r="C1" t="s">
        <v>92</v>
      </c>
      <c r="D1" t="s">
        <v>93</v>
      </c>
      <c r="E1" t="s">
        <v>94</v>
      </c>
      <c r="F1" t="s">
        <v>227</v>
      </c>
      <c r="G1" t="s">
        <v>95</v>
      </c>
      <c r="H1" t="s">
        <v>228</v>
      </c>
      <c r="I1" t="s">
        <v>229</v>
      </c>
      <c r="J1" t="s">
        <v>96</v>
      </c>
      <c r="K1" t="s">
        <v>97</v>
      </c>
      <c r="L1" t="s">
        <v>98</v>
      </c>
      <c r="M1" t="s">
        <v>99</v>
      </c>
      <c r="N1" t="s">
        <v>100</v>
      </c>
      <c r="O1" t="s">
        <v>101</v>
      </c>
    </row>
    <row r="2" spans="1:15" x14ac:dyDescent="0.25">
      <c r="A2" t="s">
        <v>89</v>
      </c>
      <c r="B2" s="71" t="e">
        <f>IF(ISBLANK('AMD Contravention Form'!C4),NA(),'AMD Contravention Form'!C4)</f>
        <v>#N/A</v>
      </c>
      <c r="C2" s="71" t="e">
        <f>IF(ISBLANK('AMD Contravention Form'!C6),NA(),'AMD Contravention Form'!C6)</f>
        <v>#N/A</v>
      </c>
      <c r="D2" s="71" t="e">
        <f>IF(ISBLANK('AMD Contravention Form'!C8),NA(),'AMD Contravention Form'!C8)</f>
        <v>#N/A</v>
      </c>
      <c r="E2" s="71" t="e">
        <f>IF(ISBLANK('AMD Contravention Form'!C10),NA(),'AMD Contravention Form'!C10)</f>
        <v>#N/A</v>
      </c>
      <c r="F2" t="e">
        <f t="array" ref="F2">IF(ISBLANK('AMD Contravention Form'!F4),NA(),'AMD Contravention Form'!F4)</f>
        <v>#N/A</v>
      </c>
      <c r="G2" t="e">
        <f t="array" ref="G2">IF(ISBLANK('AMD Contravention Form'!F6),NA(),'AMD Contravention Form'!F6)</f>
        <v>#N/A</v>
      </c>
      <c r="H2" t="e">
        <f t="array" ref="H2">IF(ISBLANK('AMD Contravention Form'!F8),NA(),'AMD Contravention Form'!F8)</f>
        <v>#N/A</v>
      </c>
      <c r="I2" t="e">
        <f t="array" ref="I2">IF(ISBLANK('AMD Contravention Form'!F10),NA(),'AMD Contravention Form'!F10)</f>
        <v>#N/A</v>
      </c>
      <c r="J2" t="e">
        <f t="array" ref="J2">IF(ISBLANK('AMD Contravention Form'!I6),NA(),'AMD Contravention Form'!I6)</f>
        <v>#N/A</v>
      </c>
      <c r="K2" t="e">
        <f t="array" ref="K2">IF(ISBLANK('AMD Contravention Form'!I8),NA(),'AMD Contravention Form'!I8)</f>
        <v>#N/A</v>
      </c>
      <c r="L2" t="e">
        <f t="array" ref="L2">IF(ISBLANK('AMD Contravention Form'!I10),NA(),'AMD Contravention Form'!I10)</f>
        <v>#N/A</v>
      </c>
      <c r="M2" s="71" t="e">
        <f>IF(ISBLANK('AMD Contravention Form'!C12),NA(),'AMD Contravention Form'!C12)</f>
        <v>#N/A</v>
      </c>
      <c r="N2" t="e">
        <f>IF(ISBLANK('AMD Contravention Form'!G12),NA(),'AMD Contravention Form'!G12)</f>
        <v>#N/A</v>
      </c>
      <c r="O2" t="e">
        <f t="array" ref="O2">IF(ISBLANK('AMD Contravention Form'!I12),NA(),'AMD Contravention Form'!I12)</f>
        <v>#N/A</v>
      </c>
    </row>
    <row r="3" spans="1:15" x14ac:dyDescent="0.25">
      <c r="B3" s="71"/>
    </row>
    <row r="4" spans="1:15" x14ac:dyDescent="0.25">
      <c r="B4" s="71"/>
    </row>
    <row r="5" spans="1:15" x14ac:dyDescent="0.25">
      <c r="B5" s="71"/>
    </row>
    <row r="7" spans="1:15" x14ac:dyDescent="0.25">
      <c r="B7" s="71"/>
    </row>
    <row r="9" spans="1:15" x14ac:dyDescent="0.25">
      <c r="B9" s="71"/>
    </row>
    <row r="11" spans="1:15" x14ac:dyDescent="0.25">
      <c r="B11" s="71"/>
    </row>
    <row r="12" spans="1:15" x14ac:dyDescent="0.25">
      <c r="B12" s="71"/>
    </row>
  </sheetData>
  <pageMargins left="0.7" right="0.7" top="0.75" bottom="0.75" header="0.3" footer="0.3"/>
  <pageSetup orientation="portrait" r:id="rId1"/>
  <headerFooter>
    <oddFooter>&amp;L&amp;1#&amp;"Calibri"&amp;11&amp;K000000Classification: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U102"/>
  <sheetViews>
    <sheetView workbookViewId="0">
      <selection activeCell="F2" sqref="F2"/>
    </sheetView>
  </sheetViews>
  <sheetFormatPr defaultRowHeight="15" x14ac:dyDescent="0.25"/>
  <cols>
    <col min="1" max="1" width="23.85546875" bestFit="1" customWidth="1"/>
    <col min="2" max="2" width="20" bestFit="1" customWidth="1"/>
    <col min="3" max="3" width="9.85546875" style="84" bestFit="1" customWidth="1"/>
    <col min="4" max="4" width="9.5703125" style="88" bestFit="1" customWidth="1"/>
    <col min="5" max="5" width="11.85546875" style="84" bestFit="1" customWidth="1"/>
    <col min="6" max="6" width="8.7109375" style="88" bestFit="1" customWidth="1"/>
    <col min="8" max="8" width="37.28515625" bestFit="1" customWidth="1"/>
    <col min="9" max="9" width="17" bestFit="1" customWidth="1"/>
    <col min="12" max="12" width="37.5703125" bestFit="1" customWidth="1"/>
    <col min="15" max="15" width="36.140625" bestFit="1" customWidth="1"/>
    <col min="16" max="16" width="19.140625" bestFit="1" customWidth="1"/>
    <col min="21" max="21" width="9.140625" style="84"/>
  </cols>
  <sheetData>
    <row r="1" spans="1:21" s="72" customFormat="1" x14ac:dyDescent="0.25">
      <c r="A1" s="72" t="s">
        <v>88</v>
      </c>
      <c r="B1" s="72" t="s">
        <v>91</v>
      </c>
      <c r="C1" s="82" t="s">
        <v>102</v>
      </c>
      <c r="D1" s="86" t="s">
        <v>119</v>
      </c>
      <c r="E1" s="85" t="s">
        <v>103</v>
      </c>
      <c r="F1" s="89" t="s">
        <v>118</v>
      </c>
      <c r="G1" s="72" t="s">
        <v>104</v>
      </c>
      <c r="H1" s="72" t="s">
        <v>105</v>
      </c>
      <c r="I1" s="72" t="s">
        <v>106</v>
      </c>
      <c r="J1" s="72" t="s">
        <v>107</v>
      </c>
      <c r="K1" s="72" t="s">
        <v>108</v>
      </c>
      <c r="L1" s="72" t="s">
        <v>109</v>
      </c>
      <c r="M1" s="72" t="s">
        <v>110</v>
      </c>
      <c r="N1" s="72" t="s">
        <v>111</v>
      </c>
      <c r="O1" s="72" t="s">
        <v>112</v>
      </c>
      <c r="P1" s="72" t="s">
        <v>113</v>
      </c>
      <c r="Q1" s="72" t="s">
        <v>114</v>
      </c>
      <c r="R1" s="72" t="s">
        <v>120</v>
      </c>
      <c r="S1" s="72" t="s">
        <v>115</v>
      </c>
      <c r="T1" s="72" t="s">
        <v>116</v>
      </c>
      <c r="U1" s="82" t="s">
        <v>117</v>
      </c>
    </row>
    <row r="2" spans="1:21" x14ac:dyDescent="0.25">
      <c r="A2" t="s">
        <v>89</v>
      </c>
      <c r="B2" t="e">
        <f t="array" ref="B2:B101">IF(ISBLANK('AMD Contravention Form'!B16:B115),NA(),'AMD Contravention Form'!B16:B115)</f>
        <v>#N/A</v>
      </c>
      <c r="C2" s="92" t="e">
        <f t="array" ref="C2">IF(ISBLANK('AMD Contravention Form'!C16), NA(), 'AMD Contravention Form'!C16)</f>
        <v>#N/A</v>
      </c>
      <c r="D2" s="93" t="e">
        <f t="array" ref="D2">IF(ISBLANK('AMD Contravention Form'!D16), NA(), 'AMD Contravention Form'!D16)</f>
        <v>#N/A</v>
      </c>
      <c r="E2" s="92" t="e">
        <f t="array" ref="E2">IF(ISBLANK('AMD Contravention Form'!E16), NA(), 'AMD Contravention Form'!E16)</f>
        <v>#N/A</v>
      </c>
      <c r="F2" s="93" t="e">
        <f t="array" ref="F2">IF(ISBLANK('AMD Contravention Form'!F16), NA(), 'AMD Contravention Form'!F16)</f>
        <v>#N/A</v>
      </c>
      <c r="G2" t="e">
        <f t="array" ref="G2:U101">IF(ISBLANK('AMD Contravention Form'!G16:U115),NA(),'AMD Contravention Form'!G16:U115)</f>
        <v>#N/A</v>
      </c>
      <c r="H2" t="e">
        <v>#N/A</v>
      </c>
      <c r="I2" t="e">
        <v>#N/A</v>
      </c>
      <c r="J2" t="e">
        <v>#N/A</v>
      </c>
      <c r="K2" t="str">
        <v>&lt;Choose One&gt;</v>
      </c>
      <c r="L2" t="e">
        <v>#N/A</v>
      </c>
      <c r="M2" t="str">
        <v>&lt;Choose One&gt;</v>
      </c>
      <c r="N2" t="e">
        <v>#N/A</v>
      </c>
      <c r="O2" t="e">
        <v>#N/A</v>
      </c>
      <c r="P2" t="e">
        <v>#N/A</v>
      </c>
      <c r="Q2" t="e">
        <v>#N/A</v>
      </c>
      <c r="R2" t="e">
        <v>#N/A</v>
      </c>
      <c r="S2" t="e">
        <v>#N/A</v>
      </c>
      <c r="T2" t="e">
        <v>#N/A</v>
      </c>
      <c r="U2" s="94" t="e">
        <v>#N/A</v>
      </c>
    </row>
    <row r="3" spans="1:21" x14ac:dyDescent="0.25">
      <c r="A3" t="s">
        <v>89</v>
      </c>
      <c r="B3" t="e">
        <v>#N/A</v>
      </c>
      <c r="C3" s="92" t="e">
        <f t="array" ref="C3">IF(ISBLANK('AMD Contravention Form'!C17), NA(), 'AMD Contravention Form'!C17)</f>
        <v>#N/A</v>
      </c>
      <c r="D3" s="93" t="e">
        <f t="array" ref="D3">IF(ISBLANK('AMD Contravention Form'!D17), NA(), 'AMD Contravention Form'!D17)</f>
        <v>#N/A</v>
      </c>
      <c r="E3" s="92" t="e">
        <f t="array" ref="E3">IF(ISBLANK('AMD Contravention Form'!E17), NA(), 'AMD Contravention Form'!E17)</f>
        <v>#N/A</v>
      </c>
      <c r="F3" s="93" t="e">
        <f t="array" ref="F3">IF(ISBLANK('AMD Contravention Form'!F17), NA(), 'AMD Contravention Form'!F17)</f>
        <v>#N/A</v>
      </c>
      <c r="G3" t="e">
        <v>#N/A</v>
      </c>
      <c r="H3" t="e">
        <v>#N/A</v>
      </c>
      <c r="I3" t="e">
        <v>#N/A</v>
      </c>
      <c r="J3" t="e">
        <v>#N/A</v>
      </c>
      <c r="K3" t="str">
        <v>&lt;Choose One&gt;</v>
      </c>
      <c r="L3" t="e">
        <v>#N/A</v>
      </c>
      <c r="M3" t="str">
        <v>&lt;Choose One&gt;</v>
      </c>
      <c r="N3" t="e">
        <v>#N/A</v>
      </c>
      <c r="O3" t="e">
        <v>#N/A</v>
      </c>
      <c r="P3" t="e">
        <v>#N/A</v>
      </c>
      <c r="Q3" t="e">
        <v>#N/A</v>
      </c>
      <c r="R3" t="e">
        <v>#N/A</v>
      </c>
      <c r="S3" t="e">
        <v>#N/A</v>
      </c>
      <c r="T3" t="e">
        <v>#N/A</v>
      </c>
      <c r="U3" s="94" t="e">
        <v>#N/A</v>
      </c>
    </row>
    <row r="4" spans="1:21" x14ac:dyDescent="0.25">
      <c r="A4" t="s">
        <v>89</v>
      </c>
      <c r="B4" t="e">
        <v>#N/A</v>
      </c>
      <c r="C4" s="92" t="e">
        <f t="array" ref="C4">IF(ISBLANK('AMD Contravention Form'!C18), NA(), 'AMD Contravention Form'!C18)</f>
        <v>#N/A</v>
      </c>
      <c r="D4" s="93" t="e">
        <f t="array" ref="D4">IF(ISBLANK('AMD Contravention Form'!D18), NA(), 'AMD Contravention Form'!D18)</f>
        <v>#N/A</v>
      </c>
      <c r="E4" s="92" t="e">
        <f t="array" ref="E4">IF(ISBLANK('AMD Contravention Form'!E18), NA(), 'AMD Contravention Form'!E18)</f>
        <v>#N/A</v>
      </c>
      <c r="F4" s="93" t="e">
        <f t="array" ref="F4">IF(ISBLANK('AMD Contravention Form'!F18), NA(), 'AMD Contravention Form'!F18)</f>
        <v>#N/A</v>
      </c>
      <c r="G4" t="e">
        <v>#N/A</v>
      </c>
      <c r="H4" t="e">
        <v>#N/A</v>
      </c>
      <c r="I4" t="e">
        <v>#N/A</v>
      </c>
      <c r="J4" t="e">
        <v>#N/A</v>
      </c>
      <c r="K4" t="str">
        <v>&lt;Choose One&gt;</v>
      </c>
      <c r="L4" t="e">
        <v>#N/A</v>
      </c>
      <c r="M4" t="str">
        <v>&lt;Choose One&gt;</v>
      </c>
      <c r="N4" t="e">
        <v>#N/A</v>
      </c>
      <c r="O4" t="e">
        <v>#N/A</v>
      </c>
      <c r="P4" t="e">
        <v>#N/A</v>
      </c>
      <c r="Q4" t="e">
        <v>#N/A</v>
      </c>
      <c r="R4" t="e">
        <v>#N/A</v>
      </c>
      <c r="S4" t="e">
        <v>#N/A</v>
      </c>
      <c r="T4" t="e">
        <v>#N/A</v>
      </c>
      <c r="U4" s="94" t="e">
        <v>#N/A</v>
      </c>
    </row>
    <row r="5" spans="1:21" x14ac:dyDescent="0.25">
      <c r="A5" t="s">
        <v>89</v>
      </c>
      <c r="B5" t="e">
        <v>#N/A</v>
      </c>
      <c r="C5" s="92" t="e">
        <f t="array" ref="C5">IF(ISBLANK('AMD Contravention Form'!C19), NA(), 'AMD Contravention Form'!C19)</f>
        <v>#N/A</v>
      </c>
      <c r="D5" s="93" t="e">
        <f t="array" ref="D5">IF(ISBLANK('AMD Contravention Form'!D19), NA(), 'AMD Contravention Form'!D19)</f>
        <v>#N/A</v>
      </c>
      <c r="E5" s="92" t="e">
        <f t="array" ref="E5">IF(ISBLANK('AMD Contravention Form'!E19), NA(), 'AMD Contravention Form'!E19)</f>
        <v>#N/A</v>
      </c>
      <c r="F5" s="93" t="e">
        <f t="array" ref="F5">IF(ISBLANK('AMD Contravention Form'!F19), NA(), 'AMD Contravention Form'!F19)</f>
        <v>#N/A</v>
      </c>
      <c r="G5" t="e">
        <v>#N/A</v>
      </c>
      <c r="H5" t="e">
        <v>#N/A</v>
      </c>
      <c r="I5" t="e">
        <v>#N/A</v>
      </c>
      <c r="J5" t="e">
        <v>#N/A</v>
      </c>
      <c r="K5" t="str">
        <v>&lt;Choose One&gt;</v>
      </c>
      <c r="L5" t="e">
        <v>#N/A</v>
      </c>
      <c r="M5" t="str">
        <v>&lt;Choose One&gt;</v>
      </c>
      <c r="N5" t="e">
        <v>#N/A</v>
      </c>
      <c r="O5" t="e">
        <v>#N/A</v>
      </c>
      <c r="P5" t="e">
        <v>#N/A</v>
      </c>
      <c r="Q5" t="e">
        <v>#N/A</v>
      </c>
      <c r="R5" t="e">
        <v>#N/A</v>
      </c>
      <c r="S5" t="e">
        <v>#N/A</v>
      </c>
      <c r="T5" t="e">
        <v>#N/A</v>
      </c>
      <c r="U5" s="94" t="e">
        <v>#N/A</v>
      </c>
    </row>
    <row r="6" spans="1:21" x14ac:dyDescent="0.25">
      <c r="A6" t="s">
        <v>89</v>
      </c>
      <c r="B6" t="e">
        <v>#N/A</v>
      </c>
      <c r="C6" s="92" t="e">
        <f t="array" ref="C6">IF(ISBLANK('AMD Contravention Form'!C20), NA(), 'AMD Contravention Form'!C20)</f>
        <v>#N/A</v>
      </c>
      <c r="D6" s="93" t="e">
        <f t="array" ref="D6">IF(ISBLANK('AMD Contravention Form'!D20), NA(), 'AMD Contravention Form'!D20)</f>
        <v>#N/A</v>
      </c>
      <c r="E6" s="92" t="e">
        <f t="array" ref="E6">IF(ISBLANK('AMD Contravention Form'!E20), NA(), 'AMD Contravention Form'!E20)</f>
        <v>#N/A</v>
      </c>
      <c r="F6" s="93" t="e">
        <f t="array" ref="F6">IF(ISBLANK('AMD Contravention Form'!F20), NA(), 'AMD Contravention Form'!F20)</f>
        <v>#N/A</v>
      </c>
      <c r="G6" t="e">
        <v>#N/A</v>
      </c>
      <c r="H6" t="e">
        <v>#N/A</v>
      </c>
      <c r="I6" t="e">
        <v>#N/A</v>
      </c>
      <c r="J6" t="e">
        <v>#N/A</v>
      </c>
      <c r="K6" t="str">
        <v>&lt;Choose One&gt;</v>
      </c>
      <c r="L6" t="e">
        <v>#N/A</v>
      </c>
      <c r="M6" t="str">
        <v>&lt;Choose One&gt;</v>
      </c>
      <c r="N6" t="e">
        <v>#N/A</v>
      </c>
      <c r="O6" t="e">
        <v>#N/A</v>
      </c>
      <c r="P6" t="e">
        <v>#N/A</v>
      </c>
      <c r="Q6" t="e">
        <v>#N/A</v>
      </c>
      <c r="R6" t="e">
        <v>#N/A</v>
      </c>
      <c r="S6" t="e">
        <v>#N/A</v>
      </c>
      <c r="T6" t="e">
        <v>#N/A</v>
      </c>
      <c r="U6" s="94" t="e">
        <v>#N/A</v>
      </c>
    </row>
    <row r="7" spans="1:21" x14ac:dyDescent="0.25">
      <c r="A7" t="s">
        <v>89</v>
      </c>
      <c r="B7" t="e">
        <v>#N/A</v>
      </c>
      <c r="C7" s="92" t="e">
        <f t="array" ref="C7">IF(ISBLANK('AMD Contravention Form'!C21), NA(), 'AMD Contravention Form'!C21)</f>
        <v>#N/A</v>
      </c>
      <c r="D7" s="93" t="e">
        <f t="array" ref="D7">IF(ISBLANK('AMD Contravention Form'!D21), NA(), 'AMD Contravention Form'!D21)</f>
        <v>#N/A</v>
      </c>
      <c r="E7" s="92" t="e">
        <f t="array" ref="E7">IF(ISBLANK('AMD Contravention Form'!E21), NA(), 'AMD Contravention Form'!E21)</f>
        <v>#N/A</v>
      </c>
      <c r="F7" s="93" t="e">
        <f t="array" ref="F7">IF(ISBLANK('AMD Contravention Form'!F21), NA(), 'AMD Contravention Form'!F21)</f>
        <v>#N/A</v>
      </c>
      <c r="G7" t="e">
        <v>#N/A</v>
      </c>
      <c r="H7" t="e">
        <v>#N/A</v>
      </c>
      <c r="I7" t="e">
        <v>#N/A</v>
      </c>
      <c r="J7" t="e">
        <v>#N/A</v>
      </c>
      <c r="K7" t="str">
        <v>&lt;Choose One&gt;</v>
      </c>
      <c r="L7" t="e">
        <v>#N/A</v>
      </c>
      <c r="M7" t="str">
        <v>&lt;Choose One&gt;</v>
      </c>
      <c r="N7" t="e">
        <v>#N/A</v>
      </c>
      <c r="O7" t="e">
        <v>#N/A</v>
      </c>
      <c r="P7" t="e">
        <v>#N/A</v>
      </c>
      <c r="Q7" t="e">
        <v>#N/A</v>
      </c>
      <c r="R7" t="e">
        <v>#N/A</v>
      </c>
      <c r="S7" t="e">
        <v>#N/A</v>
      </c>
      <c r="T7" t="e">
        <v>#N/A</v>
      </c>
      <c r="U7" s="94" t="e">
        <v>#N/A</v>
      </c>
    </row>
    <row r="8" spans="1:21" x14ac:dyDescent="0.25">
      <c r="A8" t="s">
        <v>89</v>
      </c>
      <c r="B8" t="e">
        <v>#N/A</v>
      </c>
      <c r="C8" s="92" t="e">
        <f t="array" ref="C8">IF(ISBLANK('AMD Contravention Form'!C22), NA(), 'AMD Contravention Form'!C22)</f>
        <v>#N/A</v>
      </c>
      <c r="D8" s="93" t="e">
        <f t="array" ref="D8">IF(ISBLANK('AMD Contravention Form'!D22), NA(), 'AMD Contravention Form'!D22)</f>
        <v>#N/A</v>
      </c>
      <c r="E8" s="92" t="e">
        <f t="array" ref="E8">IF(ISBLANK('AMD Contravention Form'!E22), NA(), 'AMD Contravention Form'!E22)</f>
        <v>#N/A</v>
      </c>
      <c r="F8" s="93" t="e">
        <f t="array" ref="F8">IF(ISBLANK('AMD Contravention Form'!F22), NA(), 'AMD Contravention Form'!F22)</f>
        <v>#N/A</v>
      </c>
      <c r="G8" t="e">
        <v>#N/A</v>
      </c>
      <c r="H8" t="e">
        <v>#N/A</v>
      </c>
      <c r="I8" t="e">
        <v>#N/A</v>
      </c>
      <c r="J8" t="e">
        <v>#N/A</v>
      </c>
      <c r="K8" t="str">
        <v>&lt;Choose One&gt;</v>
      </c>
      <c r="L8" t="e">
        <v>#N/A</v>
      </c>
      <c r="M8" t="str">
        <v>&lt;Choose One&gt;</v>
      </c>
      <c r="N8" t="e">
        <v>#N/A</v>
      </c>
      <c r="O8" t="e">
        <v>#N/A</v>
      </c>
      <c r="P8" t="e">
        <v>#N/A</v>
      </c>
      <c r="Q8" t="e">
        <v>#N/A</v>
      </c>
      <c r="R8" t="e">
        <v>#N/A</v>
      </c>
      <c r="S8" t="e">
        <v>#N/A</v>
      </c>
      <c r="T8" t="e">
        <v>#N/A</v>
      </c>
      <c r="U8" s="94" t="e">
        <v>#N/A</v>
      </c>
    </row>
    <row r="9" spans="1:21" x14ac:dyDescent="0.25">
      <c r="A9" t="s">
        <v>89</v>
      </c>
      <c r="B9" t="e">
        <v>#N/A</v>
      </c>
      <c r="C9" s="92" t="e">
        <f t="array" ref="C9">IF(ISBLANK('AMD Contravention Form'!C23), NA(), 'AMD Contravention Form'!C23)</f>
        <v>#N/A</v>
      </c>
      <c r="D9" s="93" t="e">
        <f t="array" ref="D9">IF(ISBLANK('AMD Contravention Form'!D23), NA(), 'AMD Contravention Form'!D23)</f>
        <v>#N/A</v>
      </c>
      <c r="E9" s="92" t="e">
        <f t="array" ref="E9">IF(ISBLANK('AMD Contravention Form'!E23), NA(), 'AMD Contravention Form'!E23)</f>
        <v>#N/A</v>
      </c>
      <c r="F9" s="93" t="e">
        <f t="array" ref="F9">IF(ISBLANK('AMD Contravention Form'!F23), NA(), 'AMD Contravention Form'!F23)</f>
        <v>#N/A</v>
      </c>
      <c r="G9" t="e">
        <v>#N/A</v>
      </c>
      <c r="H9" t="e">
        <v>#N/A</v>
      </c>
      <c r="I9" t="e">
        <v>#N/A</v>
      </c>
      <c r="J9" t="e">
        <v>#N/A</v>
      </c>
      <c r="K9" t="str">
        <v>&lt;Choose One&gt;</v>
      </c>
      <c r="L9" t="e">
        <v>#N/A</v>
      </c>
      <c r="M9" t="str">
        <v>&lt;Choose One&gt;</v>
      </c>
      <c r="N9" t="e">
        <v>#N/A</v>
      </c>
      <c r="O9" t="e">
        <v>#N/A</v>
      </c>
      <c r="P9" t="e">
        <v>#N/A</v>
      </c>
      <c r="Q9" t="e">
        <v>#N/A</v>
      </c>
      <c r="R9" t="e">
        <v>#N/A</v>
      </c>
      <c r="S9" t="e">
        <v>#N/A</v>
      </c>
      <c r="T9" t="e">
        <v>#N/A</v>
      </c>
      <c r="U9" s="94" t="e">
        <v>#N/A</v>
      </c>
    </row>
    <row r="10" spans="1:21" x14ac:dyDescent="0.25">
      <c r="A10" t="s">
        <v>89</v>
      </c>
      <c r="B10" t="e">
        <v>#N/A</v>
      </c>
      <c r="C10" s="92" t="e">
        <f t="array" ref="C10">IF(ISBLANK('AMD Contravention Form'!C24), NA(), 'AMD Contravention Form'!C24)</f>
        <v>#N/A</v>
      </c>
      <c r="D10" s="93" t="e">
        <f t="array" ref="D10">IF(ISBLANK('AMD Contravention Form'!D24), NA(), 'AMD Contravention Form'!D24)</f>
        <v>#N/A</v>
      </c>
      <c r="E10" s="92" t="e">
        <f t="array" ref="E10">IF(ISBLANK('AMD Contravention Form'!E24), NA(), 'AMD Contravention Form'!E24)</f>
        <v>#N/A</v>
      </c>
      <c r="F10" s="93" t="e">
        <f t="array" ref="F10">IF(ISBLANK('AMD Contravention Form'!F24), NA(), 'AMD Contravention Form'!F24)</f>
        <v>#N/A</v>
      </c>
      <c r="G10" t="e">
        <v>#N/A</v>
      </c>
      <c r="H10" t="e">
        <v>#N/A</v>
      </c>
      <c r="I10" t="e">
        <v>#N/A</v>
      </c>
      <c r="J10" t="e">
        <v>#N/A</v>
      </c>
      <c r="K10" t="str">
        <v>&lt;Choose One&gt;</v>
      </c>
      <c r="L10" t="e">
        <v>#N/A</v>
      </c>
      <c r="M10" t="str">
        <v>&lt;Choose One&gt;</v>
      </c>
      <c r="N10" t="e">
        <v>#N/A</v>
      </c>
      <c r="O10" t="e">
        <v>#N/A</v>
      </c>
      <c r="P10" t="e">
        <v>#N/A</v>
      </c>
      <c r="Q10" t="e">
        <v>#N/A</v>
      </c>
      <c r="R10" t="e">
        <v>#N/A</v>
      </c>
      <c r="S10" t="e">
        <v>#N/A</v>
      </c>
      <c r="T10" t="e">
        <v>#N/A</v>
      </c>
      <c r="U10" s="94" t="e">
        <v>#N/A</v>
      </c>
    </row>
    <row r="11" spans="1:21" x14ac:dyDescent="0.25">
      <c r="A11" t="s">
        <v>89</v>
      </c>
      <c r="B11" t="e">
        <v>#N/A</v>
      </c>
      <c r="C11" s="92" t="e">
        <f t="array" ref="C11">IF(ISBLANK('AMD Contravention Form'!C25), NA(), 'AMD Contravention Form'!C25)</f>
        <v>#N/A</v>
      </c>
      <c r="D11" s="93" t="e">
        <f t="array" ref="D11">IF(ISBLANK('AMD Contravention Form'!D25), NA(), 'AMD Contravention Form'!D25)</f>
        <v>#N/A</v>
      </c>
      <c r="E11" s="92" t="e">
        <f t="array" ref="E11">IF(ISBLANK('AMD Contravention Form'!E25), NA(), 'AMD Contravention Form'!E25)</f>
        <v>#N/A</v>
      </c>
      <c r="F11" s="93" t="e">
        <f t="array" ref="F11">IF(ISBLANK('AMD Contravention Form'!F25), NA(), 'AMD Contravention Form'!F25)</f>
        <v>#N/A</v>
      </c>
      <c r="G11" t="e">
        <v>#N/A</v>
      </c>
      <c r="H11" t="e">
        <v>#N/A</v>
      </c>
      <c r="I11" t="e">
        <v>#N/A</v>
      </c>
      <c r="J11" t="e">
        <v>#N/A</v>
      </c>
      <c r="K11" t="str">
        <v>&lt;Choose One&gt;</v>
      </c>
      <c r="L11" t="e">
        <v>#N/A</v>
      </c>
      <c r="M11" t="str">
        <v>&lt;Choose One&gt;</v>
      </c>
      <c r="N11" t="e">
        <v>#N/A</v>
      </c>
      <c r="O11" t="e">
        <v>#N/A</v>
      </c>
      <c r="P11" t="e">
        <v>#N/A</v>
      </c>
      <c r="Q11" t="e">
        <v>#N/A</v>
      </c>
      <c r="R11" t="e">
        <v>#N/A</v>
      </c>
      <c r="S11" t="e">
        <v>#N/A</v>
      </c>
      <c r="T11" t="e">
        <v>#N/A</v>
      </c>
      <c r="U11" s="94" t="e">
        <v>#N/A</v>
      </c>
    </row>
    <row r="12" spans="1:21" x14ac:dyDescent="0.25">
      <c r="A12" t="s">
        <v>89</v>
      </c>
      <c r="B12" t="e">
        <v>#N/A</v>
      </c>
      <c r="C12" s="92" t="e">
        <f t="array" ref="C12">IF(ISBLANK('AMD Contravention Form'!C26), NA(), 'AMD Contravention Form'!C26)</f>
        <v>#N/A</v>
      </c>
      <c r="D12" s="93" t="e">
        <f t="array" ref="D12">IF(ISBLANK('AMD Contravention Form'!D26), NA(), 'AMD Contravention Form'!D26)</f>
        <v>#N/A</v>
      </c>
      <c r="E12" s="92" t="e">
        <f t="array" ref="E12">IF(ISBLANK('AMD Contravention Form'!E26), NA(), 'AMD Contravention Form'!E26)</f>
        <v>#N/A</v>
      </c>
      <c r="F12" s="93" t="e">
        <f t="array" ref="F12">IF(ISBLANK('AMD Contravention Form'!F26), NA(), 'AMD Contravention Form'!F26)</f>
        <v>#N/A</v>
      </c>
      <c r="G12" t="e">
        <v>#N/A</v>
      </c>
      <c r="H12" t="e">
        <v>#N/A</v>
      </c>
      <c r="I12" t="e">
        <v>#N/A</v>
      </c>
      <c r="J12" t="e">
        <v>#N/A</v>
      </c>
      <c r="K12" t="str">
        <v>&lt;Choose One&gt;</v>
      </c>
      <c r="L12" t="e">
        <v>#N/A</v>
      </c>
      <c r="M12" t="str">
        <v>&lt;Choose One&gt;</v>
      </c>
      <c r="N12" t="e">
        <v>#N/A</v>
      </c>
      <c r="O12" t="e">
        <v>#N/A</v>
      </c>
      <c r="P12" t="e">
        <v>#N/A</v>
      </c>
      <c r="Q12" t="e">
        <v>#N/A</v>
      </c>
      <c r="R12" t="e">
        <v>#N/A</v>
      </c>
      <c r="S12" t="e">
        <v>#N/A</v>
      </c>
      <c r="T12" t="e">
        <v>#N/A</v>
      </c>
      <c r="U12" s="94" t="e">
        <v>#N/A</v>
      </c>
    </row>
    <row r="13" spans="1:21" x14ac:dyDescent="0.25">
      <c r="A13" t="s">
        <v>89</v>
      </c>
      <c r="B13" t="e">
        <v>#N/A</v>
      </c>
      <c r="C13" s="92" t="e">
        <f t="array" ref="C13">IF(ISBLANK('AMD Contravention Form'!C27), NA(), 'AMD Contravention Form'!C27)</f>
        <v>#N/A</v>
      </c>
      <c r="D13" s="93" t="e">
        <f t="array" ref="D13">IF(ISBLANK('AMD Contravention Form'!D27), NA(), 'AMD Contravention Form'!D27)</f>
        <v>#N/A</v>
      </c>
      <c r="E13" s="92" t="e">
        <f t="array" ref="E13">IF(ISBLANK('AMD Contravention Form'!E27), NA(), 'AMD Contravention Form'!E27)</f>
        <v>#N/A</v>
      </c>
      <c r="F13" s="93" t="e">
        <f t="array" ref="F13">IF(ISBLANK('AMD Contravention Form'!F27), NA(), 'AMD Contravention Form'!F27)</f>
        <v>#N/A</v>
      </c>
      <c r="G13" t="e">
        <v>#N/A</v>
      </c>
      <c r="H13" t="e">
        <v>#N/A</v>
      </c>
      <c r="I13" t="e">
        <v>#N/A</v>
      </c>
      <c r="J13" t="e">
        <v>#N/A</v>
      </c>
      <c r="K13" t="str">
        <v>&lt;Choose One&gt;</v>
      </c>
      <c r="L13" t="e">
        <v>#N/A</v>
      </c>
      <c r="M13" t="str">
        <v>&lt;Choose One&gt;</v>
      </c>
      <c r="N13" t="e">
        <v>#N/A</v>
      </c>
      <c r="O13" t="e">
        <v>#N/A</v>
      </c>
      <c r="P13" t="e">
        <v>#N/A</v>
      </c>
      <c r="Q13" t="e">
        <v>#N/A</v>
      </c>
      <c r="R13" t="e">
        <v>#N/A</v>
      </c>
      <c r="S13" t="e">
        <v>#N/A</v>
      </c>
      <c r="T13" t="e">
        <v>#N/A</v>
      </c>
      <c r="U13" s="94" t="e">
        <v>#N/A</v>
      </c>
    </row>
    <row r="14" spans="1:21" x14ac:dyDescent="0.25">
      <c r="A14" t="s">
        <v>89</v>
      </c>
      <c r="B14" t="e">
        <v>#N/A</v>
      </c>
      <c r="C14" s="92" t="e">
        <f t="array" ref="C14">IF(ISBLANK('AMD Contravention Form'!C28), NA(), 'AMD Contravention Form'!C28)</f>
        <v>#N/A</v>
      </c>
      <c r="D14" s="93" t="e">
        <f t="array" ref="D14">IF(ISBLANK('AMD Contravention Form'!D28), NA(), 'AMD Contravention Form'!D28)</f>
        <v>#N/A</v>
      </c>
      <c r="E14" s="92" t="e">
        <f t="array" ref="E14">IF(ISBLANK('AMD Contravention Form'!E28), NA(), 'AMD Contravention Form'!E28)</f>
        <v>#N/A</v>
      </c>
      <c r="F14" s="93" t="e">
        <f t="array" ref="F14">IF(ISBLANK('AMD Contravention Form'!F28), NA(), 'AMD Contravention Form'!F28)</f>
        <v>#N/A</v>
      </c>
      <c r="G14" t="e">
        <v>#N/A</v>
      </c>
      <c r="H14" t="e">
        <v>#N/A</v>
      </c>
      <c r="I14" t="e">
        <v>#N/A</v>
      </c>
      <c r="J14" t="e">
        <v>#N/A</v>
      </c>
      <c r="K14" t="str">
        <v>&lt;Choose One&gt;</v>
      </c>
      <c r="L14" t="e">
        <v>#N/A</v>
      </c>
      <c r="M14" t="str">
        <v>&lt;Choose One&gt;</v>
      </c>
      <c r="N14" t="e">
        <v>#N/A</v>
      </c>
      <c r="O14" t="e">
        <v>#N/A</v>
      </c>
      <c r="P14" t="e">
        <v>#N/A</v>
      </c>
      <c r="Q14" t="e">
        <v>#N/A</v>
      </c>
      <c r="R14" t="e">
        <v>#N/A</v>
      </c>
      <c r="S14" t="e">
        <v>#N/A</v>
      </c>
      <c r="T14" t="e">
        <v>#N/A</v>
      </c>
      <c r="U14" s="94" t="e">
        <v>#N/A</v>
      </c>
    </row>
    <row r="15" spans="1:21" x14ac:dyDescent="0.25">
      <c r="A15" t="s">
        <v>89</v>
      </c>
      <c r="B15" t="e">
        <v>#N/A</v>
      </c>
      <c r="C15" s="92" t="e">
        <f t="array" ref="C15">IF(ISBLANK('AMD Contravention Form'!C29), NA(), 'AMD Contravention Form'!C29)</f>
        <v>#N/A</v>
      </c>
      <c r="D15" s="93" t="e">
        <f t="array" ref="D15">IF(ISBLANK('AMD Contravention Form'!D29), NA(), 'AMD Contravention Form'!D29)</f>
        <v>#N/A</v>
      </c>
      <c r="E15" s="92" t="e">
        <f t="array" ref="E15">IF(ISBLANK('AMD Contravention Form'!E29), NA(), 'AMD Contravention Form'!E29)</f>
        <v>#N/A</v>
      </c>
      <c r="F15" s="93" t="e">
        <f t="array" ref="F15">IF(ISBLANK('AMD Contravention Form'!F29), NA(), 'AMD Contravention Form'!F29)</f>
        <v>#N/A</v>
      </c>
      <c r="G15" t="e">
        <v>#N/A</v>
      </c>
      <c r="H15" t="e">
        <v>#N/A</v>
      </c>
      <c r="I15" t="e">
        <v>#N/A</v>
      </c>
      <c r="J15" t="e">
        <v>#N/A</v>
      </c>
      <c r="K15" t="str">
        <v>&lt;Choose One&gt;</v>
      </c>
      <c r="L15" t="e">
        <v>#N/A</v>
      </c>
      <c r="M15" t="str">
        <v>&lt;Choose One&gt;</v>
      </c>
      <c r="N15" t="e">
        <v>#N/A</v>
      </c>
      <c r="O15" t="e">
        <v>#N/A</v>
      </c>
      <c r="P15" t="e">
        <v>#N/A</v>
      </c>
      <c r="Q15" t="e">
        <v>#N/A</v>
      </c>
      <c r="R15" t="e">
        <v>#N/A</v>
      </c>
      <c r="S15" t="e">
        <v>#N/A</v>
      </c>
      <c r="T15" t="e">
        <v>#N/A</v>
      </c>
      <c r="U15" s="94" t="e">
        <v>#N/A</v>
      </c>
    </row>
    <row r="16" spans="1:21" x14ac:dyDescent="0.25">
      <c r="A16" t="s">
        <v>89</v>
      </c>
      <c r="B16" t="e">
        <v>#N/A</v>
      </c>
      <c r="C16" s="92" t="e">
        <f t="array" ref="C16">IF(ISBLANK('AMD Contravention Form'!C30), NA(), 'AMD Contravention Form'!C30)</f>
        <v>#N/A</v>
      </c>
      <c r="D16" s="93" t="e">
        <f t="array" ref="D16">IF(ISBLANK('AMD Contravention Form'!D30), NA(), 'AMD Contravention Form'!D30)</f>
        <v>#N/A</v>
      </c>
      <c r="E16" s="92" t="e">
        <f t="array" ref="E16">IF(ISBLANK('AMD Contravention Form'!E30), NA(), 'AMD Contravention Form'!E30)</f>
        <v>#N/A</v>
      </c>
      <c r="F16" s="93" t="e">
        <f t="array" ref="F16">IF(ISBLANK('AMD Contravention Form'!F30), NA(), 'AMD Contravention Form'!F30)</f>
        <v>#N/A</v>
      </c>
      <c r="G16" t="e">
        <v>#N/A</v>
      </c>
      <c r="H16" t="e">
        <v>#N/A</v>
      </c>
      <c r="I16" t="e">
        <v>#N/A</v>
      </c>
      <c r="J16" t="e">
        <v>#N/A</v>
      </c>
      <c r="K16" t="str">
        <v>&lt;Choose One&gt;</v>
      </c>
      <c r="L16" t="e">
        <v>#N/A</v>
      </c>
      <c r="M16" t="str">
        <v>&lt;Choose One&gt;</v>
      </c>
      <c r="N16" t="e">
        <v>#N/A</v>
      </c>
      <c r="O16" t="e">
        <v>#N/A</v>
      </c>
      <c r="P16" t="e">
        <v>#N/A</v>
      </c>
      <c r="Q16" t="e">
        <v>#N/A</v>
      </c>
      <c r="R16" t="e">
        <v>#N/A</v>
      </c>
      <c r="S16" t="e">
        <v>#N/A</v>
      </c>
      <c r="T16" t="e">
        <v>#N/A</v>
      </c>
      <c r="U16" s="94" t="e">
        <v>#N/A</v>
      </c>
    </row>
    <row r="17" spans="1:21" x14ac:dyDescent="0.25">
      <c r="A17" t="s">
        <v>89</v>
      </c>
      <c r="B17" t="e">
        <v>#N/A</v>
      </c>
      <c r="C17" s="92" t="e">
        <f t="array" ref="C17">IF(ISBLANK('AMD Contravention Form'!C31), NA(), 'AMD Contravention Form'!C31)</f>
        <v>#N/A</v>
      </c>
      <c r="D17" s="93" t="e">
        <f t="array" ref="D17">IF(ISBLANK('AMD Contravention Form'!D31), NA(), 'AMD Contravention Form'!D31)</f>
        <v>#N/A</v>
      </c>
      <c r="E17" s="92" t="e">
        <f t="array" ref="E17">IF(ISBLANK('AMD Contravention Form'!E31), NA(), 'AMD Contravention Form'!E31)</f>
        <v>#N/A</v>
      </c>
      <c r="F17" s="93" t="e">
        <f t="array" ref="F17">IF(ISBLANK('AMD Contravention Form'!F31), NA(), 'AMD Contravention Form'!F31)</f>
        <v>#N/A</v>
      </c>
      <c r="G17" t="e">
        <v>#N/A</v>
      </c>
      <c r="H17" t="e">
        <v>#N/A</v>
      </c>
      <c r="I17" t="e">
        <v>#N/A</v>
      </c>
      <c r="J17" t="e">
        <v>#N/A</v>
      </c>
      <c r="K17" t="str">
        <v>&lt;Choose One&gt;</v>
      </c>
      <c r="L17" t="e">
        <v>#N/A</v>
      </c>
      <c r="M17" t="str">
        <v>&lt;Choose One&gt;</v>
      </c>
      <c r="N17" t="e">
        <v>#N/A</v>
      </c>
      <c r="O17" t="e">
        <v>#N/A</v>
      </c>
      <c r="P17" t="e">
        <v>#N/A</v>
      </c>
      <c r="Q17" t="e">
        <v>#N/A</v>
      </c>
      <c r="R17" t="e">
        <v>#N/A</v>
      </c>
      <c r="S17" t="e">
        <v>#N/A</v>
      </c>
      <c r="T17" t="e">
        <v>#N/A</v>
      </c>
      <c r="U17" s="94" t="e">
        <v>#N/A</v>
      </c>
    </row>
    <row r="18" spans="1:21" x14ac:dyDescent="0.25">
      <c r="A18" t="s">
        <v>89</v>
      </c>
      <c r="B18" t="e">
        <v>#N/A</v>
      </c>
      <c r="C18" s="92" t="e">
        <f t="array" ref="C18">IF(ISBLANK('AMD Contravention Form'!C32), NA(), 'AMD Contravention Form'!C32)</f>
        <v>#N/A</v>
      </c>
      <c r="D18" s="93" t="e">
        <f t="array" ref="D18">IF(ISBLANK('AMD Contravention Form'!D32), NA(), 'AMD Contravention Form'!D32)</f>
        <v>#N/A</v>
      </c>
      <c r="E18" s="92" t="e">
        <f t="array" ref="E18">IF(ISBLANK('AMD Contravention Form'!E32), NA(), 'AMD Contravention Form'!E32)</f>
        <v>#N/A</v>
      </c>
      <c r="F18" s="93" t="e">
        <f t="array" ref="F18">IF(ISBLANK('AMD Contravention Form'!F32), NA(), 'AMD Contravention Form'!F32)</f>
        <v>#N/A</v>
      </c>
      <c r="G18" t="e">
        <v>#N/A</v>
      </c>
      <c r="H18" t="e">
        <v>#N/A</v>
      </c>
      <c r="I18" t="e">
        <v>#N/A</v>
      </c>
      <c r="J18" t="e">
        <v>#N/A</v>
      </c>
      <c r="K18" t="str">
        <v>&lt;Choose One&gt;</v>
      </c>
      <c r="L18" t="e">
        <v>#N/A</v>
      </c>
      <c r="M18" t="str">
        <v>&lt;Choose One&gt;</v>
      </c>
      <c r="N18" t="e">
        <v>#N/A</v>
      </c>
      <c r="O18" t="e">
        <v>#N/A</v>
      </c>
      <c r="P18" t="e">
        <v>#N/A</v>
      </c>
      <c r="Q18" t="e">
        <v>#N/A</v>
      </c>
      <c r="R18" t="e">
        <v>#N/A</v>
      </c>
      <c r="S18" t="e">
        <v>#N/A</v>
      </c>
      <c r="T18" t="e">
        <v>#N/A</v>
      </c>
      <c r="U18" s="94" t="e">
        <v>#N/A</v>
      </c>
    </row>
    <row r="19" spans="1:21" x14ac:dyDescent="0.25">
      <c r="A19" t="s">
        <v>89</v>
      </c>
      <c r="B19" t="e">
        <v>#N/A</v>
      </c>
      <c r="C19" s="92" t="e">
        <f t="array" ref="C19">IF(ISBLANK('AMD Contravention Form'!C33), NA(), 'AMD Contravention Form'!C33)</f>
        <v>#N/A</v>
      </c>
      <c r="D19" s="93" t="e">
        <f t="array" ref="D19">IF(ISBLANK('AMD Contravention Form'!D33), NA(), 'AMD Contravention Form'!D33)</f>
        <v>#N/A</v>
      </c>
      <c r="E19" s="92" t="e">
        <f t="array" ref="E19">IF(ISBLANK('AMD Contravention Form'!E33), NA(), 'AMD Contravention Form'!E33)</f>
        <v>#N/A</v>
      </c>
      <c r="F19" s="93" t="e">
        <f t="array" ref="F19">IF(ISBLANK('AMD Contravention Form'!F33), NA(), 'AMD Contravention Form'!F33)</f>
        <v>#N/A</v>
      </c>
      <c r="G19" t="e">
        <v>#N/A</v>
      </c>
      <c r="H19" t="e">
        <v>#N/A</v>
      </c>
      <c r="I19" t="e">
        <v>#N/A</v>
      </c>
      <c r="J19" t="e">
        <v>#N/A</v>
      </c>
      <c r="K19" t="str">
        <v>&lt;Choose One&gt;</v>
      </c>
      <c r="L19" t="e">
        <v>#N/A</v>
      </c>
      <c r="M19" t="str">
        <v>&lt;Choose One&gt;</v>
      </c>
      <c r="N19" t="e">
        <v>#N/A</v>
      </c>
      <c r="O19" t="e">
        <v>#N/A</v>
      </c>
      <c r="P19" t="e">
        <v>#N/A</v>
      </c>
      <c r="Q19" t="e">
        <v>#N/A</v>
      </c>
      <c r="R19" t="e">
        <v>#N/A</v>
      </c>
      <c r="S19" t="e">
        <v>#N/A</v>
      </c>
      <c r="T19" t="e">
        <v>#N/A</v>
      </c>
      <c r="U19" s="94" t="e">
        <v>#N/A</v>
      </c>
    </row>
    <row r="20" spans="1:21" x14ac:dyDescent="0.25">
      <c r="A20" t="s">
        <v>89</v>
      </c>
      <c r="B20" t="e">
        <v>#N/A</v>
      </c>
      <c r="C20" s="92" t="e">
        <f t="array" ref="C20">IF(ISBLANK('AMD Contravention Form'!C34), NA(), 'AMD Contravention Form'!C34)</f>
        <v>#N/A</v>
      </c>
      <c r="D20" s="93" t="e">
        <f t="array" ref="D20">IF(ISBLANK('AMD Contravention Form'!D34), NA(), 'AMD Contravention Form'!D34)</f>
        <v>#N/A</v>
      </c>
      <c r="E20" s="92" t="e">
        <f t="array" ref="E20">IF(ISBLANK('AMD Contravention Form'!E34), NA(), 'AMD Contravention Form'!E34)</f>
        <v>#N/A</v>
      </c>
      <c r="F20" s="93" t="e">
        <f t="array" ref="F20">IF(ISBLANK('AMD Contravention Form'!F34), NA(), 'AMD Contravention Form'!F34)</f>
        <v>#N/A</v>
      </c>
      <c r="G20" t="e">
        <v>#N/A</v>
      </c>
      <c r="H20" t="e">
        <v>#N/A</v>
      </c>
      <c r="I20" t="e">
        <v>#N/A</v>
      </c>
      <c r="J20" t="e">
        <v>#N/A</v>
      </c>
      <c r="K20" t="str">
        <v>&lt;Choose One&gt;</v>
      </c>
      <c r="L20" t="e">
        <v>#N/A</v>
      </c>
      <c r="M20" t="str">
        <v>&lt;Choose One&gt;</v>
      </c>
      <c r="N20" t="e">
        <v>#N/A</v>
      </c>
      <c r="O20" t="e">
        <v>#N/A</v>
      </c>
      <c r="P20" t="e">
        <v>#N/A</v>
      </c>
      <c r="Q20" t="e">
        <v>#N/A</v>
      </c>
      <c r="R20" t="e">
        <v>#N/A</v>
      </c>
      <c r="S20" t="e">
        <v>#N/A</v>
      </c>
      <c r="T20" t="e">
        <v>#N/A</v>
      </c>
      <c r="U20" s="94" t="e">
        <v>#N/A</v>
      </c>
    </row>
    <row r="21" spans="1:21" x14ac:dyDescent="0.25">
      <c r="A21" t="s">
        <v>89</v>
      </c>
      <c r="B21" t="e">
        <v>#N/A</v>
      </c>
      <c r="C21" s="92" t="e">
        <f t="array" ref="C21">IF(ISBLANK('AMD Contravention Form'!C35), NA(), 'AMD Contravention Form'!C35)</f>
        <v>#N/A</v>
      </c>
      <c r="D21" s="93" t="e">
        <f t="array" ref="D21">IF(ISBLANK('AMD Contravention Form'!D35), NA(), 'AMD Contravention Form'!D35)</f>
        <v>#N/A</v>
      </c>
      <c r="E21" s="92" t="e">
        <f t="array" ref="E21">IF(ISBLANK('AMD Contravention Form'!E35), NA(), 'AMD Contravention Form'!E35)</f>
        <v>#N/A</v>
      </c>
      <c r="F21" s="93" t="e">
        <f t="array" ref="F21">IF(ISBLANK('AMD Contravention Form'!F35), NA(), 'AMD Contravention Form'!F35)</f>
        <v>#N/A</v>
      </c>
      <c r="G21" t="e">
        <v>#N/A</v>
      </c>
      <c r="H21" t="e">
        <v>#N/A</v>
      </c>
      <c r="I21" t="e">
        <v>#N/A</v>
      </c>
      <c r="J21" t="e">
        <v>#N/A</v>
      </c>
      <c r="K21" t="str">
        <v>&lt;Choose One&gt;</v>
      </c>
      <c r="L21" t="e">
        <v>#N/A</v>
      </c>
      <c r="M21" t="str">
        <v>&lt;Choose One&gt;</v>
      </c>
      <c r="N21" t="e">
        <v>#N/A</v>
      </c>
      <c r="O21" t="e">
        <v>#N/A</v>
      </c>
      <c r="P21" t="e">
        <v>#N/A</v>
      </c>
      <c r="Q21" t="e">
        <v>#N/A</v>
      </c>
      <c r="R21" t="e">
        <v>#N/A</v>
      </c>
      <c r="S21" t="e">
        <v>#N/A</v>
      </c>
      <c r="T21" t="e">
        <v>#N/A</v>
      </c>
      <c r="U21" s="94" t="e">
        <v>#N/A</v>
      </c>
    </row>
    <row r="22" spans="1:21" x14ac:dyDescent="0.25">
      <c r="A22" t="s">
        <v>89</v>
      </c>
      <c r="B22" t="e">
        <v>#N/A</v>
      </c>
      <c r="C22" s="92" t="e">
        <f t="array" ref="C22">IF(ISBLANK('AMD Contravention Form'!C36), NA(), 'AMD Contravention Form'!C36)</f>
        <v>#N/A</v>
      </c>
      <c r="D22" s="93" t="e">
        <f t="array" ref="D22">IF(ISBLANK('AMD Contravention Form'!D36), NA(), 'AMD Contravention Form'!D36)</f>
        <v>#N/A</v>
      </c>
      <c r="E22" s="92" t="e">
        <f t="array" ref="E22">IF(ISBLANK('AMD Contravention Form'!E36), NA(), 'AMD Contravention Form'!E36)</f>
        <v>#N/A</v>
      </c>
      <c r="F22" s="93" t="e">
        <f t="array" ref="F22">IF(ISBLANK('AMD Contravention Form'!F36), NA(), 'AMD Contravention Form'!F36)</f>
        <v>#N/A</v>
      </c>
      <c r="G22" t="e">
        <v>#N/A</v>
      </c>
      <c r="H22" t="e">
        <v>#N/A</v>
      </c>
      <c r="I22" t="e">
        <v>#N/A</v>
      </c>
      <c r="J22" t="e">
        <v>#N/A</v>
      </c>
      <c r="K22" t="str">
        <v>&lt;Choose One&gt;</v>
      </c>
      <c r="L22" t="e">
        <v>#N/A</v>
      </c>
      <c r="M22" t="str">
        <v>&lt;Choose One&gt;</v>
      </c>
      <c r="N22" t="e">
        <v>#N/A</v>
      </c>
      <c r="O22" t="e">
        <v>#N/A</v>
      </c>
      <c r="P22" t="e">
        <v>#N/A</v>
      </c>
      <c r="Q22" t="e">
        <v>#N/A</v>
      </c>
      <c r="R22" t="e">
        <v>#N/A</v>
      </c>
      <c r="S22" t="e">
        <v>#N/A</v>
      </c>
      <c r="T22" t="e">
        <v>#N/A</v>
      </c>
      <c r="U22" s="94" t="e">
        <v>#N/A</v>
      </c>
    </row>
    <row r="23" spans="1:21" x14ac:dyDescent="0.25">
      <c r="A23" t="s">
        <v>89</v>
      </c>
      <c r="B23" t="e">
        <v>#N/A</v>
      </c>
      <c r="C23" s="92" t="e">
        <f t="array" ref="C23">IF(ISBLANK('AMD Contravention Form'!C37), NA(), 'AMD Contravention Form'!C37)</f>
        <v>#N/A</v>
      </c>
      <c r="D23" s="93" t="e">
        <f t="array" ref="D23">IF(ISBLANK('AMD Contravention Form'!D37), NA(), 'AMD Contravention Form'!D37)</f>
        <v>#N/A</v>
      </c>
      <c r="E23" s="92" t="e">
        <f t="array" ref="E23">IF(ISBLANK('AMD Contravention Form'!E37), NA(), 'AMD Contravention Form'!E37)</f>
        <v>#N/A</v>
      </c>
      <c r="F23" s="93" t="e">
        <f t="array" ref="F23">IF(ISBLANK('AMD Contravention Form'!F37), NA(), 'AMD Contravention Form'!F37)</f>
        <v>#N/A</v>
      </c>
      <c r="G23" t="e">
        <v>#N/A</v>
      </c>
      <c r="H23" t="e">
        <v>#N/A</v>
      </c>
      <c r="I23" t="e">
        <v>#N/A</v>
      </c>
      <c r="J23" t="e">
        <v>#N/A</v>
      </c>
      <c r="K23" t="str">
        <v>&lt;Choose One&gt;</v>
      </c>
      <c r="L23" t="e">
        <v>#N/A</v>
      </c>
      <c r="M23" t="str">
        <v>&lt;Choose One&gt;</v>
      </c>
      <c r="N23" t="e">
        <v>#N/A</v>
      </c>
      <c r="O23" t="e">
        <v>#N/A</v>
      </c>
      <c r="P23" t="e">
        <v>#N/A</v>
      </c>
      <c r="Q23" t="e">
        <v>#N/A</v>
      </c>
      <c r="R23" t="e">
        <v>#N/A</v>
      </c>
      <c r="S23" t="e">
        <v>#N/A</v>
      </c>
      <c r="T23" t="e">
        <v>#N/A</v>
      </c>
      <c r="U23" s="94" t="e">
        <v>#N/A</v>
      </c>
    </row>
    <row r="24" spans="1:21" x14ac:dyDescent="0.25">
      <c r="A24" t="s">
        <v>89</v>
      </c>
      <c r="B24" t="e">
        <v>#N/A</v>
      </c>
      <c r="C24" s="92" t="e">
        <f t="array" ref="C24">IF(ISBLANK('AMD Contravention Form'!C38), NA(), 'AMD Contravention Form'!C38)</f>
        <v>#N/A</v>
      </c>
      <c r="D24" s="93" t="e">
        <f t="array" ref="D24">IF(ISBLANK('AMD Contravention Form'!D38), NA(), 'AMD Contravention Form'!D38)</f>
        <v>#N/A</v>
      </c>
      <c r="E24" s="92" t="e">
        <f t="array" ref="E24">IF(ISBLANK('AMD Contravention Form'!E38), NA(), 'AMD Contravention Form'!E38)</f>
        <v>#N/A</v>
      </c>
      <c r="F24" s="93" t="e">
        <f t="array" ref="F24">IF(ISBLANK('AMD Contravention Form'!F38), NA(), 'AMD Contravention Form'!F38)</f>
        <v>#N/A</v>
      </c>
      <c r="G24" t="e">
        <v>#N/A</v>
      </c>
      <c r="H24" t="e">
        <v>#N/A</v>
      </c>
      <c r="I24" t="e">
        <v>#N/A</v>
      </c>
      <c r="J24" t="e">
        <v>#N/A</v>
      </c>
      <c r="K24" t="str">
        <v>&lt;Choose One&gt;</v>
      </c>
      <c r="L24" t="e">
        <v>#N/A</v>
      </c>
      <c r="M24" t="str">
        <v>&lt;Choose One&gt;</v>
      </c>
      <c r="N24" t="e">
        <v>#N/A</v>
      </c>
      <c r="O24" t="e">
        <v>#N/A</v>
      </c>
      <c r="P24" t="e">
        <v>#N/A</v>
      </c>
      <c r="Q24" t="e">
        <v>#N/A</v>
      </c>
      <c r="R24" t="e">
        <v>#N/A</v>
      </c>
      <c r="S24" t="e">
        <v>#N/A</v>
      </c>
      <c r="T24" t="e">
        <v>#N/A</v>
      </c>
      <c r="U24" s="94" t="e">
        <v>#N/A</v>
      </c>
    </row>
    <row r="25" spans="1:21" x14ac:dyDescent="0.25">
      <c r="A25" t="s">
        <v>89</v>
      </c>
      <c r="B25" t="e">
        <v>#N/A</v>
      </c>
      <c r="C25" s="92" t="e">
        <f t="array" ref="C25">IF(ISBLANK('AMD Contravention Form'!C39), NA(), 'AMD Contravention Form'!C39)</f>
        <v>#N/A</v>
      </c>
      <c r="D25" s="93" t="e">
        <f t="array" ref="D25">IF(ISBLANK('AMD Contravention Form'!D39), NA(), 'AMD Contravention Form'!D39)</f>
        <v>#N/A</v>
      </c>
      <c r="E25" s="92" t="e">
        <f t="array" ref="E25">IF(ISBLANK('AMD Contravention Form'!E39), NA(), 'AMD Contravention Form'!E39)</f>
        <v>#N/A</v>
      </c>
      <c r="F25" s="93" t="e">
        <f t="array" ref="F25">IF(ISBLANK('AMD Contravention Form'!F39), NA(), 'AMD Contravention Form'!F39)</f>
        <v>#N/A</v>
      </c>
      <c r="G25" t="e">
        <v>#N/A</v>
      </c>
      <c r="H25" t="e">
        <v>#N/A</v>
      </c>
      <c r="I25" t="e">
        <v>#N/A</v>
      </c>
      <c r="J25" t="e">
        <v>#N/A</v>
      </c>
      <c r="K25" t="str">
        <v>&lt;Choose One&gt;</v>
      </c>
      <c r="L25" t="e">
        <v>#N/A</v>
      </c>
      <c r="M25" t="str">
        <v>&lt;Choose One&gt;</v>
      </c>
      <c r="N25" t="e">
        <v>#N/A</v>
      </c>
      <c r="O25" t="e">
        <v>#N/A</v>
      </c>
      <c r="P25" t="e">
        <v>#N/A</v>
      </c>
      <c r="Q25" t="e">
        <v>#N/A</v>
      </c>
      <c r="R25" t="e">
        <v>#N/A</v>
      </c>
      <c r="S25" t="e">
        <v>#N/A</v>
      </c>
      <c r="T25" t="e">
        <v>#N/A</v>
      </c>
      <c r="U25" s="94" t="e">
        <v>#N/A</v>
      </c>
    </row>
    <row r="26" spans="1:21" x14ac:dyDescent="0.25">
      <c r="A26" t="s">
        <v>89</v>
      </c>
      <c r="B26" t="e">
        <v>#N/A</v>
      </c>
      <c r="C26" s="92" t="e">
        <f t="array" ref="C26">IF(ISBLANK('AMD Contravention Form'!C40), NA(), 'AMD Contravention Form'!C40)</f>
        <v>#N/A</v>
      </c>
      <c r="D26" s="93" t="e">
        <f t="array" ref="D26">IF(ISBLANK('AMD Contravention Form'!D40), NA(), 'AMD Contravention Form'!D40)</f>
        <v>#N/A</v>
      </c>
      <c r="E26" s="92" t="e">
        <f t="array" ref="E26">IF(ISBLANK('AMD Contravention Form'!E40), NA(), 'AMD Contravention Form'!E40)</f>
        <v>#N/A</v>
      </c>
      <c r="F26" s="93" t="e">
        <f t="array" ref="F26">IF(ISBLANK('AMD Contravention Form'!F40), NA(), 'AMD Contravention Form'!F40)</f>
        <v>#N/A</v>
      </c>
      <c r="G26" t="e">
        <v>#N/A</v>
      </c>
      <c r="H26" t="e">
        <v>#N/A</v>
      </c>
      <c r="I26" t="e">
        <v>#N/A</v>
      </c>
      <c r="J26" t="e">
        <v>#N/A</v>
      </c>
      <c r="K26" t="str">
        <v>&lt;Choose One&gt;</v>
      </c>
      <c r="L26" t="e">
        <v>#N/A</v>
      </c>
      <c r="M26" t="str">
        <v>&lt;Choose One&gt;</v>
      </c>
      <c r="N26" t="e">
        <v>#N/A</v>
      </c>
      <c r="O26" t="e">
        <v>#N/A</v>
      </c>
      <c r="P26" t="e">
        <v>#N/A</v>
      </c>
      <c r="Q26" t="e">
        <v>#N/A</v>
      </c>
      <c r="R26" t="e">
        <v>#N/A</v>
      </c>
      <c r="S26" t="e">
        <v>#N/A</v>
      </c>
      <c r="T26" t="e">
        <v>#N/A</v>
      </c>
      <c r="U26" s="94" t="e">
        <v>#N/A</v>
      </c>
    </row>
    <row r="27" spans="1:21" x14ac:dyDescent="0.25">
      <c r="A27" t="s">
        <v>89</v>
      </c>
      <c r="B27" t="e">
        <v>#N/A</v>
      </c>
      <c r="C27" s="92" t="e">
        <f t="array" ref="C27">IF(ISBLANK('AMD Contravention Form'!C41), NA(), 'AMD Contravention Form'!C41)</f>
        <v>#N/A</v>
      </c>
      <c r="D27" s="93" t="e">
        <f t="array" ref="D27">IF(ISBLANK('AMD Contravention Form'!D41), NA(), 'AMD Contravention Form'!D41)</f>
        <v>#N/A</v>
      </c>
      <c r="E27" s="92" t="e">
        <f t="array" ref="E27">IF(ISBLANK('AMD Contravention Form'!E41), NA(), 'AMD Contravention Form'!E41)</f>
        <v>#N/A</v>
      </c>
      <c r="F27" s="93" t="e">
        <f t="array" ref="F27">IF(ISBLANK('AMD Contravention Form'!F41), NA(), 'AMD Contravention Form'!F41)</f>
        <v>#N/A</v>
      </c>
      <c r="G27" t="e">
        <v>#N/A</v>
      </c>
      <c r="H27" t="e">
        <v>#N/A</v>
      </c>
      <c r="I27" t="e">
        <v>#N/A</v>
      </c>
      <c r="J27" t="e">
        <v>#N/A</v>
      </c>
      <c r="K27" t="str">
        <v>&lt;Choose One&gt;</v>
      </c>
      <c r="L27" t="e">
        <v>#N/A</v>
      </c>
      <c r="M27" t="str">
        <v>&lt;Choose One&gt;</v>
      </c>
      <c r="N27" t="e">
        <v>#N/A</v>
      </c>
      <c r="O27" t="e">
        <v>#N/A</v>
      </c>
      <c r="P27" t="e">
        <v>#N/A</v>
      </c>
      <c r="Q27" t="e">
        <v>#N/A</v>
      </c>
      <c r="R27" t="e">
        <v>#N/A</v>
      </c>
      <c r="S27" t="e">
        <v>#N/A</v>
      </c>
      <c r="T27" t="e">
        <v>#N/A</v>
      </c>
      <c r="U27" s="94" t="e">
        <v>#N/A</v>
      </c>
    </row>
    <row r="28" spans="1:21" x14ac:dyDescent="0.25">
      <c r="A28" t="s">
        <v>89</v>
      </c>
      <c r="B28" t="e">
        <v>#N/A</v>
      </c>
      <c r="C28" s="92" t="e">
        <f t="array" ref="C28">IF(ISBLANK('AMD Contravention Form'!C42), NA(), 'AMD Contravention Form'!C42)</f>
        <v>#N/A</v>
      </c>
      <c r="D28" s="93" t="e">
        <f t="array" ref="D28">IF(ISBLANK('AMD Contravention Form'!D42), NA(), 'AMD Contravention Form'!D42)</f>
        <v>#N/A</v>
      </c>
      <c r="E28" s="92" t="e">
        <f t="array" ref="E28">IF(ISBLANK('AMD Contravention Form'!E42), NA(), 'AMD Contravention Form'!E42)</f>
        <v>#N/A</v>
      </c>
      <c r="F28" s="93" t="e">
        <f t="array" ref="F28">IF(ISBLANK('AMD Contravention Form'!F42), NA(), 'AMD Contravention Form'!F42)</f>
        <v>#N/A</v>
      </c>
      <c r="G28" t="e">
        <v>#N/A</v>
      </c>
      <c r="H28" t="e">
        <v>#N/A</v>
      </c>
      <c r="I28" t="e">
        <v>#N/A</v>
      </c>
      <c r="J28" t="e">
        <v>#N/A</v>
      </c>
      <c r="K28" t="str">
        <v>&lt;Choose One&gt;</v>
      </c>
      <c r="L28" t="e">
        <v>#N/A</v>
      </c>
      <c r="M28" t="str">
        <v>&lt;Choose One&gt;</v>
      </c>
      <c r="N28" t="e">
        <v>#N/A</v>
      </c>
      <c r="O28" t="e">
        <v>#N/A</v>
      </c>
      <c r="P28" t="e">
        <v>#N/A</v>
      </c>
      <c r="Q28" t="e">
        <v>#N/A</v>
      </c>
      <c r="R28" t="e">
        <v>#N/A</v>
      </c>
      <c r="S28" t="e">
        <v>#N/A</v>
      </c>
      <c r="T28" t="e">
        <v>#N/A</v>
      </c>
      <c r="U28" s="94" t="e">
        <v>#N/A</v>
      </c>
    </row>
    <row r="29" spans="1:21" x14ac:dyDescent="0.25">
      <c r="A29" t="s">
        <v>89</v>
      </c>
      <c r="B29" t="e">
        <v>#N/A</v>
      </c>
      <c r="C29" s="92" t="e">
        <f t="array" ref="C29">IF(ISBLANK('AMD Contravention Form'!C43), NA(), 'AMD Contravention Form'!C43)</f>
        <v>#N/A</v>
      </c>
      <c r="D29" s="93" t="e">
        <f t="array" ref="D29">IF(ISBLANK('AMD Contravention Form'!D43), NA(), 'AMD Contravention Form'!D43)</f>
        <v>#N/A</v>
      </c>
      <c r="E29" s="92" t="e">
        <f t="array" ref="E29">IF(ISBLANK('AMD Contravention Form'!E43), NA(), 'AMD Contravention Form'!E43)</f>
        <v>#N/A</v>
      </c>
      <c r="F29" s="93" t="e">
        <f t="array" ref="F29">IF(ISBLANK('AMD Contravention Form'!F43), NA(), 'AMD Contravention Form'!F43)</f>
        <v>#N/A</v>
      </c>
      <c r="G29" t="e">
        <v>#N/A</v>
      </c>
      <c r="H29" t="e">
        <v>#N/A</v>
      </c>
      <c r="I29" t="e">
        <v>#N/A</v>
      </c>
      <c r="J29" t="e">
        <v>#N/A</v>
      </c>
      <c r="K29" t="str">
        <v>&lt;Choose One&gt;</v>
      </c>
      <c r="L29" t="e">
        <v>#N/A</v>
      </c>
      <c r="M29" t="str">
        <v>&lt;Choose One&gt;</v>
      </c>
      <c r="N29" t="e">
        <v>#N/A</v>
      </c>
      <c r="O29" t="e">
        <v>#N/A</v>
      </c>
      <c r="P29" t="e">
        <v>#N/A</v>
      </c>
      <c r="Q29" t="e">
        <v>#N/A</v>
      </c>
      <c r="R29" t="e">
        <v>#N/A</v>
      </c>
      <c r="S29" t="e">
        <v>#N/A</v>
      </c>
      <c r="T29" t="e">
        <v>#N/A</v>
      </c>
      <c r="U29" s="94" t="e">
        <v>#N/A</v>
      </c>
    </row>
    <row r="30" spans="1:21" x14ac:dyDescent="0.25">
      <c r="A30" t="s">
        <v>89</v>
      </c>
      <c r="B30" t="e">
        <v>#N/A</v>
      </c>
      <c r="C30" s="92" t="e">
        <f t="array" ref="C30">IF(ISBLANK('AMD Contravention Form'!C44), NA(), 'AMD Contravention Form'!C44)</f>
        <v>#N/A</v>
      </c>
      <c r="D30" s="93" t="e">
        <f t="array" ref="D30">IF(ISBLANK('AMD Contravention Form'!D44), NA(), 'AMD Contravention Form'!D44)</f>
        <v>#N/A</v>
      </c>
      <c r="E30" s="92" t="e">
        <f t="array" ref="E30">IF(ISBLANK('AMD Contravention Form'!E44), NA(), 'AMD Contravention Form'!E44)</f>
        <v>#N/A</v>
      </c>
      <c r="F30" s="93" t="e">
        <f t="array" ref="F30">IF(ISBLANK('AMD Contravention Form'!F44), NA(), 'AMD Contravention Form'!F44)</f>
        <v>#N/A</v>
      </c>
      <c r="G30" t="e">
        <v>#N/A</v>
      </c>
      <c r="H30" t="e">
        <v>#N/A</v>
      </c>
      <c r="I30" t="e">
        <v>#N/A</v>
      </c>
      <c r="J30" t="e">
        <v>#N/A</v>
      </c>
      <c r="K30" t="str">
        <v>&lt;Choose One&gt;</v>
      </c>
      <c r="L30" t="e">
        <v>#N/A</v>
      </c>
      <c r="M30" t="str">
        <v>&lt;Choose One&gt;</v>
      </c>
      <c r="N30" t="e">
        <v>#N/A</v>
      </c>
      <c r="O30" t="e">
        <v>#N/A</v>
      </c>
      <c r="P30" t="e">
        <v>#N/A</v>
      </c>
      <c r="Q30" t="e">
        <v>#N/A</v>
      </c>
      <c r="R30" t="e">
        <v>#N/A</v>
      </c>
      <c r="S30" t="e">
        <v>#N/A</v>
      </c>
      <c r="T30" t="e">
        <v>#N/A</v>
      </c>
      <c r="U30" s="94" t="e">
        <v>#N/A</v>
      </c>
    </row>
    <row r="31" spans="1:21" x14ac:dyDescent="0.25">
      <c r="A31" t="s">
        <v>89</v>
      </c>
      <c r="B31" t="e">
        <v>#N/A</v>
      </c>
      <c r="C31" s="92" t="e">
        <f t="array" ref="C31">IF(ISBLANK('AMD Contravention Form'!C45), NA(), 'AMD Contravention Form'!C45)</f>
        <v>#N/A</v>
      </c>
      <c r="D31" s="93" t="e">
        <f t="array" ref="D31">IF(ISBLANK('AMD Contravention Form'!D45), NA(), 'AMD Contravention Form'!D45)</f>
        <v>#N/A</v>
      </c>
      <c r="E31" s="92" t="e">
        <f t="array" ref="E31">IF(ISBLANK('AMD Contravention Form'!E45), NA(), 'AMD Contravention Form'!E45)</f>
        <v>#N/A</v>
      </c>
      <c r="F31" s="93" t="e">
        <f t="array" ref="F31">IF(ISBLANK('AMD Contravention Form'!F45), NA(), 'AMD Contravention Form'!F45)</f>
        <v>#N/A</v>
      </c>
      <c r="G31" t="e">
        <v>#N/A</v>
      </c>
      <c r="H31" t="e">
        <v>#N/A</v>
      </c>
      <c r="I31" t="e">
        <v>#N/A</v>
      </c>
      <c r="J31" t="e">
        <v>#N/A</v>
      </c>
      <c r="K31" t="str">
        <v>&lt;Choose One&gt;</v>
      </c>
      <c r="L31" t="e">
        <v>#N/A</v>
      </c>
      <c r="M31" t="str">
        <v>&lt;Choose One&gt;</v>
      </c>
      <c r="N31" t="e">
        <v>#N/A</v>
      </c>
      <c r="O31" t="e">
        <v>#N/A</v>
      </c>
      <c r="P31" t="e">
        <v>#N/A</v>
      </c>
      <c r="Q31" t="e">
        <v>#N/A</v>
      </c>
      <c r="R31" t="e">
        <v>#N/A</v>
      </c>
      <c r="S31" t="e">
        <v>#N/A</v>
      </c>
      <c r="T31" t="e">
        <v>#N/A</v>
      </c>
      <c r="U31" s="94" t="e">
        <v>#N/A</v>
      </c>
    </row>
    <row r="32" spans="1:21" x14ac:dyDescent="0.25">
      <c r="A32" t="s">
        <v>89</v>
      </c>
      <c r="B32" t="e">
        <v>#N/A</v>
      </c>
      <c r="C32" s="92" t="e">
        <f t="array" ref="C32">IF(ISBLANK('AMD Contravention Form'!C46), NA(), 'AMD Contravention Form'!C46)</f>
        <v>#N/A</v>
      </c>
      <c r="D32" s="93" t="e">
        <f t="array" ref="D32">IF(ISBLANK('AMD Contravention Form'!D46), NA(), 'AMD Contravention Form'!D46)</f>
        <v>#N/A</v>
      </c>
      <c r="E32" s="92" t="e">
        <f t="array" ref="E32">IF(ISBLANK('AMD Contravention Form'!E46), NA(), 'AMD Contravention Form'!E46)</f>
        <v>#N/A</v>
      </c>
      <c r="F32" s="93" t="e">
        <f t="array" ref="F32">IF(ISBLANK('AMD Contravention Form'!F46), NA(), 'AMD Contravention Form'!F46)</f>
        <v>#N/A</v>
      </c>
      <c r="G32" t="e">
        <v>#N/A</v>
      </c>
      <c r="H32" t="e">
        <v>#N/A</v>
      </c>
      <c r="I32" t="e">
        <v>#N/A</v>
      </c>
      <c r="J32" t="e">
        <v>#N/A</v>
      </c>
      <c r="K32" t="str">
        <v>&lt;Choose One&gt;</v>
      </c>
      <c r="L32" t="e">
        <v>#N/A</v>
      </c>
      <c r="M32" t="str">
        <v>&lt;Choose One&gt;</v>
      </c>
      <c r="N32" t="e">
        <v>#N/A</v>
      </c>
      <c r="O32" t="e">
        <v>#N/A</v>
      </c>
      <c r="P32" t="e">
        <v>#N/A</v>
      </c>
      <c r="Q32" t="e">
        <v>#N/A</v>
      </c>
      <c r="R32" t="e">
        <v>#N/A</v>
      </c>
      <c r="S32" t="e">
        <v>#N/A</v>
      </c>
      <c r="T32" t="e">
        <v>#N/A</v>
      </c>
      <c r="U32" s="94" t="e">
        <v>#N/A</v>
      </c>
    </row>
    <row r="33" spans="1:21" x14ac:dyDescent="0.25">
      <c r="A33" t="s">
        <v>89</v>
      </c>
      <c r="B33" t="e">
        <v>#N/A</v>
      </c>
      <c r="C33" s="92" t="e">
        <f t="array" ref="C33">IF(ISBLANK('AMD Contravention Form'!C47), NA(), 'AMD Contravention Form'!C47)</f>
        <v>#N/A</v>
      </c>
      <c r="D33" s="93" t="e">
        <f t="array" ref="D33">IF(ISBLANK('AMD Contravention Form'!D47), NA(), 'AMD Contravention Form'!D47)</f>
        <v>#N/A</v>
      </c>
      <c r="E33" s="92" t="e">
        <f t="array" ref="E33">IF(ISBLANK('AMD Contravention Form'!E47), NA(), 'AMD Contravention Form'!E47)</f>
        <v>#N/A</v>
      </c>
      <c r="F33" s="93" t="e">
        <f t="array" ref="F33">IF(ISBLANK('AMD Contravention Form'!F47), NA(), 'AMD Contravention Form'!F47)</f>
        <v>#N/A</v>
      </c>
      <c r="G33" t="e">
        <v>#N/A</v>
      </c>
      <c r="H33" t="e">
        <v>#N/A</v>
      </c>
      <c r="I33" t="e">
        <v>#N/A</v>
      </c>
      <c r="J33" t="e">
        <v>#N/A</v>
      </c>
      <c r="K33" t="str">
        <v>&lt;Choose One&gt;</v>
      </c>
      <c r="L33" t="e">
        <v>#N/A</v>
      </c>
      <c r="M33" t="str">
        <v>&lt;Choose One&gt;</v>
      </c>
      <c r="N33" t="e">
        <v>#N/A</v>
      </c>
      <c r="O33" t="e">
        <v>#N/A</v>
      </c>
      <c r="P33" t="e">
        <v>#N/A</v>
      </c>
      <c r="Q33" t="e">
        <v>#N/A</v>
      </c>
      <c r="R33" t="e">
        <v>#N/A</v>
      </c>
      <c r="S33" t="e">
        <v>#N/A</v>
      </c>
      <c r="T33" t="e">
        <v>#N/A</v>
      </c>
      <c r="U33" s="94" t="e">
        <v>#N/A</v>
      </c>
    </row>
    <row r="34" spans="1:21" x14ac:dyDescent="0.25">
      <c r="A34" t="s">
        <v>89</v>
      </c>
      <c r="B34" t="e">
        <v>#N/A</v>
      </c>
      <c r="C34" s="92" t="e">
        <f t="array" ref="C34">IF(ISBLANK('AMD Contravention Form'!C48), NA(), 'AMD Contravention Form'!C48)</f>
        <v>#N/A</v>
      </c>
      <c r="D34" s="93" t="e">
        <f t="array" ref="D34">IF(ISBLANK('AMD Contravention Form'!D48), NA(), 'AMD Contravention Form'!D48)</f>
        <v>#N/A</v>
      </c>
      <c r="E34" s="92" t="e">
        <f t="array" ref="E34">IF(ISBLANK('AMD Contravention Form'!E48), NA(), 'AMD Contravention Form'!E48)</f>
        <v>#N/A</v>
      </c>
      <c r="F34" s="93" t="e">
        <f t="array" ref="F34">IF(ISBLANK('AMD Contravention Form'!F48), NA(), 'AMD Contravention Form'!F48)</f>
        <v>#N/A</v>
      </c>
      <c r="G34" t="e">
        <v>#N/A</v>
      </c>
      <c r="H34" t="e">
        <v>#N/A</v>
      </c>
      <c r="I34" t="e">
        <v>#N/A</v>
      </c>
      <c r="J34" t="e">
        <v>#N/A</v>
      </c>
      <c r="K34" t="str">
        <v>&lt;Choose One&gt;</v>
      </c>
      <c r="L34" t="e">
        <v>#N/A</v>
      </c>
      <c r="M34" t="str">
        <v>&lt;Choose One&gt;</v>
      </c>
      <c r="N34" t="e">
        <v>#N/A</v>
      </c>
      <c r="O34" t="e">
        <v>#N/A</v>
      </c>
      <c r="P34" t="e">
        <v>#N/A</v>
      </c>
      <c r="Q34" t="e">
        <v>#N/A</v>
      </c>
      <c r="R34" t="e">
        <v>#N/A</v>
      </c>
      <c r="S34" t="e">
        <v>#N/A</v>
      </c>
      <c r="T34" t="e">
        <v>#N/A</v>
      </c>
      <c r="U34" s="94" t="e">
        <v>#N/A</v>
      </c>
    </row>
    <row r="35" spans="1:21" x14ac:dyDescent="0.25">
      <c r="A35" t="s">
        <v>89</v>
      </c>
      <c r="B35" t="e">
        <v>#N/A</v>
      </c>
      <c r="C35" s="92" t="e">
        <f t="array" ref="C35">IF(ISBLANK('AMD Contravention Form'!C49), NA(), 'AMD Contravention Form'!C49)</f>
        <v>#N/A</v>
      </c>
      <c r="D35" s="93" t="e">
        <f t="array" ref="D35">IF(ISBLANK('AMD Contravention Form'!D49), NA(), 'AMD Contravention Form'!D49)</f>
        <v>#N/A</v>
      </c>
      <c r="E35" s="92" t="e">
        <f t="array" ref="E35">IF(ISBLANK('AMD Contravention Form'!E49), NA(), 'AMD Contravention Form'!E49)</f>
        <v>#N/A</v>
      </c>
      <c r="F35" s="93" t="e">
        <f t="array" ref="F35">IF(ISBLANK('AMD Contravention Form'!F49), NA(), 'AMD Contravention Form'!F49)</f>
        <v>#N/A</v>
      </c>
      <c r="G35" t="e">
        <v>#N/A</v>
      </c>
      <c r="H35" t="e">
        <v>#N/A</v>
      </c>
      <c r="I35" t="e">
        <v>#N/A</v>
      </c>
      <c r="J35" t="e">
        <v>#N/A</v>
      </c>
      <c r="K35" t="str">
        <v>&lt;Choose One&gt;</v>
      </c>
      <c r="L35" t="e">
        <v>#N/A</v>
      </c>
      <c r="M35" t="str">
        <v>&lt;Choose One&gt;</v>
      </c>
      <c r="N35" t="e">
        <v>#N/A</v>
      </c>
      <c r="O35" t="e">
        <v>#N/A</v>
      </c>
      <c r="P35" t="e">
        <v>#N/A</v>
      </c>
      <c r="Q35" t="e">
        <v>#N/A</v>
      </c>
      <c r="R35" t="e">
        <v>#N/A</v>
      </c>
      <c r="S35" t="e">
        <v>#N/A</v>
      </c>
      <c r="T35" t="e">
        <v>#N/A</v>
      </c>
      <c r="U35" s="94" t="e">
        <v>#N/A</v>
      </c>
    </row>
    <row r="36" spans="1:21" x14ac:dyDescent="0.25">
      <c r="A36" t="s">
        <v>89</v>
      </c>
      <c r="B36" t="e">
        <v>#N/A</v>
      </c>
      <c r="C36" s="92" t="e">
        <f t="array" ref="C36">IF(ISBLANK('AMD Contravention Form'!C50), NA(), 'AMD Contravention Form'!C50)</f>
        <v>#N/A</v>
      </c>
      <c r="D36" s="93" t="e">
        <f t="array" ref="D36">IF(ISBLANK('AMD Contravention Form'!D50), NA(), 'AMD Contravention Form'!D50)</f>
        <v>#N/A</v>
      </c>
      <c r="E36" s="92" t="e">
        <f t="array" ref="E36">IF(ISBLANK('AMD Contravention Form'!E50), NA(), 'AMD Contravention Form'!E50)</f>
        <v>#N/A</v>
      </c>
      <c r="F36" s="93" t="e">
        <f t="array" ref="F36">IF(ISBLANK('AMD Contravention Form'!F50), NA(), 'AMD Contravention Form'!F50)</f>
        <v>#N/A</v>
      </c>
      <c r="G36" t="e">
        <v>#N/A</v>
      </c>
      <c r="H36" t="e">
        <v>#N/A</v>
      </c>
      <c r="I36" t="e">
        <v>#N/A</v>
      </c>
      <c r="J36" t="e">
        <v>#N/A</v>
      </c>
      <c r="K36" t="str">
        <v>&lt;Choose One&gt;</v>
      </c>
      <c r="L36" t="e">
        <v>#N/A</v>
      </c>
      <c r="M36" t="str">
        <v>&lt;Choose One&gt;</v>
      </c>
      <c r="N36" t="e">
        <v>#N/A</v>
      </c>
      <c r="O36" t="e">
        <v>#N/A</v>
      </c>
      <c r="P36" t="e">
        <v>#N/A</v>
      </c>
      <c r="Q36" t="e">
        <v>#N/A</v>
      </c>
      <c r="R36" t="e">
        <v>#N/A</v>
      </c>
      <c r="S36" t="e">
        <v>#N/A</v>
      </c>
      <c r="T36" t="e">
        <v>#N/A</v>
      </c>
      <c r="U36" s="94" t="e">
        <v>#N/A</v>
      </c>
    </row>
    <row r="37" spans="1:21" x14ac:dyDescent="0.25">
      <c r="A37" t="s">
        <v>89</v>
      </c>
      <c r="B37" t="e">
        <v>#N/A</v>
      </c>
      <c r="C37" s="92" t="e">
        <f t="array" ref="C37">IF(ISBLANK('AMD Contravention Form'!C51), NA(), 'AMD Contravention Form'!C51)</f>
        <v>#N/A</v>
      </c>
      <c r="D37" s="93" t="e">
        <f t="array" ref="D37">IF(ISBLANK('AMD Contravention Form'!D51), NA(), 'AMD Contravention Form'!D51)</f>
        <v>#N/A</v>
      </c>
      <c r="E37" s="92" t="e">
        <f t="array" ref="E37">IF(ISBLANK('AMD Contravention Form'!E51), NA(), 'AMD Contravention Form'!E51)</f>
        <v>#N/A</v>
      </c>
      <c r="F37" s="93" t="e">
        <f t="array" ref="F37">IF(ISBLANK('AMD Contravention Form'!F51), NA(), 'AMD Contravention Form'!F51)</f>
        <v>#N/A</v>
      </c>
      <c r="G37" t="e">
        <v>#N/A</v>
      </c>
      <c r="H37" t="e">
        <v>#N/A</v>
      </c>
      <c r="I37" t="e">
        <v>#N/A</v>
      </c>
      <c r="J37" t="e">
        <v>#N/A</v>
      </c>
      <c r="K37" t="str">
        <v>&lt;Choose One&gt;</v>
      </c>
      <c r="L37" t="e">
        <v>#N/A</v>
      </c>
      <c r="M37" t="str">
        <v>&lt;Choose One&gt;</v>
      </c>
      <c r="N37" t="e">
        <v>#N/A</v>
      </c>
      <c r="O37" t="e">
        <v>#N/A</v>
      </c>
      <c r="P37" t="e">
        <v>#N/A</v>
      </c>
      <c r="Q37" t="e">
        <v>#N/A</v>
      </c>
      <c r="R37" t="e">
        <v>#N/A</v>
      </c>
      <c r="S37" t="e">
        <v>#N/A</v>
      </c>
      <c r="T37" t="e">
        <v>#N/A</v>
      </c>
      <c r="U37" s="94" t="e">
        <v>#N/A</v>
      </c>
    </row>
    <row r="38" spans="1:21" x14ac:dyDescent="0.25">
      <c r="A38" t="s">
        <v>89</v>
      </c>
      <c r="B38" t="e">
        <v>#N/A</v>
      </c>
      <c r="C38" s="92" t="e">
        <f t="array" ref="C38">IF(ISBLANK('AMD Contravention Form'!C52), NA(), 'AMD Contravention Form'!C52)</f>
        <v>#N/A</v>
      </c>
      <c r="D38" s="93" t="e">
        <f t="array" ref="D38">IF(ISBLANK('AMD Contravention Form'!D52), NA(), 'AMD Contravention Form'!D52)</f>
        <v>#N/A</v>
      </c>
      <c r="E38" s="92" t="e">
        <f t="array" ref="E38">IF(ISBLANK('AMD Contravention Form'!E52), NA(), 'AMD Contravention Form'!E52)</f>
        <v>#N/A</v>
      </c>
      <c r="F38" s="93" t="e">
        <f t="array" ref="F38">IF(ISBLANK('AMD Contravention Form'!F52), NA(), 'AMD Contravention Form'!F52)</f>
        <v>#N/A</v>
      </c>
      <c r="G38" t="e">
        <v>#N/A</v>
      </c>
      <c r="H38" t="e">
        <v>#N/A</v>
      </c>
      <c r="I38" t="e">
        <v>#N/A</v>
      </c>
      <c r="J38" t="e">
        <v>#N/A</v>
      </c>
      <c r="K38" t="str">
        <v>&lt;Choose One&gt;</v>
      </c>
      <c r="L38" t="e">
        <v>#N/A</v>
      </c>
      <c r="M38" t="str">
        <v>&lt;Choose One&gt;</v>
      </c>
      <c r="N38" t="e">
        <v>#N/A</v>
      </c>
      <c r="O38" t="e">
        <v>#N/A</v>
      </c>
      <c r="P38" t="e">
        <v>#N/A</v>
      </c>
      <c r="Q38" t="e">
        <v>#N/A</v>
      </c>
      <c r="R38" t="e">
        <v>#N/A</v>
      </c>
      <c r="S38" t="e">
        <v>#N/A</v>
      </c>
      <c r="T38" t="e">
        <v>#N/A</v>
      </c>
      <c r="U38" s="94" t="e">
        <v>#N/A</v>
      </c>
    </row>
    <row r="39" spans="1:21" x14ac:dyDescent="0.25">
      <c r="A39" t="s">
        <v>89</v>
      </c>
      <c r="B39" t="e">
        <v>#N/A</v>
      </c>
      <c r="C39" s="92" t="e">
        <f t="array" ref="C39">IF(ISBLANK('AMD Contravention Form'!C53), NA(), 'AMD Contravention Form'!C53)</f>
        <v>#N/A</v>
      </c>
      <c r="D39" s="93" t="e">
        <f t="array" ref="D39">IF(ISBLANK('AMD Contravention Form'!D53), NA(), 'AMD Contravention Form'!D53)</f>
        <v>#N/A</v>
      </c>
      <c r="E39" s="92" t="e">
        <f t="array" ref="E39">IF(ISBLANK('AMD Contravention Form'!E53), NA(), 'AMD Contravention Form'!E53)</f>
        <v>#N/A</v>
      </c>
      <c r="F39" s="93" t="e">
        <f t="array" ref="F39">IF(ISBLANK('AMD Contravention Form'!F53), NA(), 'AMD Contravention Form'!F53)</f>
        <v>#N/A</v>
      </c>
      <c r="G39" t="e">
        <v>#N/A</v>
      </c>
      <c r="H39" t="e">
        <v>#N/A</v>
      </c>
      <c r="I39" t="e">
        <v>#N/A</v>
      </c>
      <c r="J39" t="e">
        <v>#N/A</v>
      </c>
      <c r="K39" t="str">
        <v>&lt;Choose One&gt;</v>
      </c>
      <c r="L39" t="e">
        <v>#N/A</v>
      </c>
      <c r="M39" t="str">
        <v>&lt;Choose One&gt;</v>
      </c>
      <c r="N39" t="e">
        <v>#N/A</v>
      </c>
      <c r="O39" t="e">
        <v>#N/A</v>
      </c>
      <c r="P39" t="e">
        <v>#N/A</v>
      </c>
      <c r="Q39" t="e">
        <v>#N/A</v>
      </c>
      <c r="R39" t="e">
        <v>#N/A</v>
      </c>
      <c r="S39" t="e">
        <v>#N/A</v>
      </c>
      <c r="T39" t="e">
        <v>#N/A</v>
      </c>
      <c r="U39" s="94" t="e">
        <v>#N/A</v>
      </c>
    </row>
    <row r="40" spans="1:21" x14ac:dyDescent="0.25">
      <c r="A40" t="s">
        <v>89</v>
      </c>
      <c r="B40" t="e">
        <v>#N/A</v>
      </c>
      <c r="C40" s="92" t="e">
        <f t="array" ref="C40">IF(ISBLANK('AMD Contravention Form'!C54), NA(), 'AMD Contravention Form'!C54)</f>
        <v>#N/A</v>
      </c>
      <c r="D40" s="93" t="e">
        <f t="array" ref="D40">IF(ISBLANK('AMD Contravention Form'!D54), NA(), 'AMD Contravention Form'!D54)</f>
        <v>#N/A</v>
      </c>
      <c r="E40" s="92" t="e">
        <f t="array" ref="E40">IF(ISBLANK('AMD Contravention Form'!E54), NA(), 'AMD Contravention Form'!E54)</f>
        <v>#N/A</v>
      </c>
      <c r="F40" s="93" t="e">
        <f t="array" ref="F40">IF(ISBLANK('AMD Contravention Form'!F54), NA(), 'AMD Contravention Form'!F54)</f>
        <v>#N/A</v>
      </c>
      <c r="G40" t="e">
        <v>#N/A</v>
      </c>
      <c r="H40" t="e">
        <v>#N/A</v>
      </c>
      <c r="I40" t="e">
        <v>#N/A</v>
      </c>
      <c r="J40" t="e">
        <v>#N/A</v>
      </c>
      <c r="K40" t="str">
        <v>&lt;Choose One&gt;</v>
      </c>
      <c r="L40" t="e">
        <v>#N/A</v>
      </c>
      <c r="M40" t="str">
        <v>&lt;Choose One&gt;</v>
      </c>
      <c r="N40" t="e">
        <v>#N/A</v>
      </c>
      <c r="O40" t="e">
        <v>#N/A</v>
      </c>
      <c r="P40" t="e">
        <v>#N/A</v>
      </c>
      <c r="Q40" t="e">
        <v>#N/A</v>
      </c>
      <c r="R40" t="e">
        <v>#N/A</v>
      </c>
      <c r="S40" t="e">
        <v>#N/A</v>
      </c>
      <c r="T40" t="e">
        <v>#N/A</v>
      </c>
      <c r="U40" s="94" t="e">
        <v>#N/A</v>
      </c>
    </row>
    <row r="41" spans="1:21" x14ac:dyDescent="0.25">
      <c r="A41" t="s">
        <v>89</v>
      </c>
      <c r="B41" t="e">
        <v>#N/A</v>
      </c>
      <c r="C41" s="92" t="e">
        <f t="array" ref="C41">IF(ISBLANK('AMD Contravention Form'!C55), NA(), 'AMD Contravention Form'!C55)</f>
        <v>#N/A</v>
      </c>
      <c r="D41" s="93" t="e">
        <f t="array" ref="D41">IF(ISBLANK('AMD Contravention Form'!D55), NA(), 'AMD Contravention Form'!D55)</f>
        <v>#N/A</v>
      </c>
      <c r="E41" s="92" t="e">
        <f t="array" ref="E41">IF(ISBLANK('AMD Contravention Form'!E55), NA(), 'AMD Contravention Form'!E55)</f>
        <v>#N/A</v>
      </c>
      <c r="F41" s="93" t="e">
        <f t="array" ref="F41">IF(ISBLANK('AMD Contravention Form'!F55), NA(), 'AMD Contravention Form'!F55)</f>
        <v>#N/A</v>
      </c>
      <c r="G41" t="e">
        <v>#N/A</v>
      </c>
      <c r="H41" t="e">
        <v>#N/A</v>
      </c>
      <c r="I41" t="e">
        <v>#N/A</v>
      </c>
      <c r="J41" t="e">
        <v>#N/A</v>
      </c>
      <c r="K41" t="str">
        <v>&lt;Choose One&gt;</v>
      </c>
      <c r="L41" t="e">
        <v>#N/A</v>
      </c>
      <c r="M41" t="str">
        <v>&lt;Choose One&gt;</v>
      </c>
      <c r="N41" t="e">
        <v>#N/A</v>
      </c>
      <c r="O41" t="e">
        <v>#N/A</v>
      </c>
      <c r="P41" t="e">
        <v>#N/A</v>
      </c>
      <c r="Q41" t="e">
        <v>#N/A</v>
      </c>
      <c r="R41" t="e">
        <v>#N/A</v>
      </c>
      <c r="S41" t="e">
        <v>#N/A</v>
      </c>
      <c r="T41" t="e">
        <v>#N/A</v>
      </c>
      <c r="U41" s="94" t="e">
        <v>#N/A</v>
      </c>
    </row>
    <row r="42" spans="1:21" x14ac:dyDescent="0.25">
      <c r="A42" t="s">
        <v>89</v>
      </c>
      <c r="B42" t="e">
        <v>#N/A</v>
      </c>
      <c r="C42" s="92" t="e">
        <f t="array" ref="C42">IF(ISBLANK('AMD Contravention Form'!C56), NA(), 'AMD Contravention Form'!C56)</f>
        <v>#N/A</v>
      </c>
      <c r="D42" s="93" t="e">
        <f t="array" ref="D42">IF(ISBLANK('AMD Contravention Form'!D56), NA(), 'AMD Contravention Form'!D56)</f>
        <v>#N/A</v>
      </c>
      <c r="E42" s="92" t="e">
        <f t="array" ref="E42">IF(ISBLANK('AMD Contravention Form'!E56), NA(), 'AMD Contravention Form'!E56)</f>
        <v>#N/A</v>
      </c>
      <c r="F42" s="93" t="e">
        <f t="array" ref="F42">IF(ISBLANK('AMD Contravention Form'!F56), NA(), 'AMD Contravention Form'!F56)</f>
        <v>#N/A</v>
      </c>
      <c r="G42" t="e">
        <v>#N/A</v>
      </c>
      <c r="H42" t="e">
        <v>#N/A</v>
      </c>
      <c r="I42" t="e">
        <v>#N/A</v>
      </c>
      <c r="J42" t="e">
        <v>#N/A</v>
      </c>
      <c r="K42" t="str">
        <v>&lt;Choose One&gt;</v>
      </c>
      <c r="L42" t="e">
        <v>#N/A</v>
      </c>
      <c r="M42" t="str">
        <v>&lt;Choose One&gt;</v>
      </c>
      <c r="N42" t="e">
        <v>#N/A</v>
      </c>
      <c r="O42" t="e">
        <v>#N/A</v>
      </c>
      <c r="P42" t="e">
        <v>#N/A</v>
      </c>
      <c r="Q42" t="e">
        <v>#N/A</v>
      </c>
      <c r="R42" t="e">
        <v>#N/A</v>
      </c>
      <c r="S42" t="e">
        <v>#N/A</v>
      </c>
      <c r="T42" t="e">
        <v>#N/A</v>
      </c>
      <c r="U42" s="94" t="e">
        <v>#N/A</v>
      </c>
    </row>
    <row r="43" spans="1:21" x14ac:dyDescent="0.25">
      <c r="A43" t="s">
        <v>89</v>
      </c>
      <c r="B43" t="e">
        <v>#N/A</v>
      </c>
      <c r="C43" s="92" t="e">
        <f t="array" ref="C43">IF(ISBLANK('AMD Contravention Form'!C57), NA(), 'AMD Contravention Form'!C57)</f>
        <v>#N/A</v>
      </c>
      <c r="D43" s="93" t="e">
        <f t="array" ref="D43">IF(ISBLANK('AMD Contravention Form'!D57), NA(), 'AMD Contravention Form'!D57)</f>
        <v>#N/A</v>
      </c>
      <c r="E43" s="92" t="e">
        <f t="array" ref="E43">IF(ISBLANK('AMD Contravention Form'!E57), NA(), 'AMD Contravention Form'!E57)</f>
        <v>#N/A</v>
      </c>
      <c r="F43" s="93" t="e">
        <f t="array" ref="F43">IF(ISBLANK('AMD Contravention Form'!F57), NA(), 'AMD Contravention Form'!F57)</f>
        <v>#N/A</v>
      </c>
      <c r="G43" t="e">
        <v>#N/A</v>
      </c>
      <c r="H43" t="e">
        <v>#N/A</v>
      </c>
      <c r="I43" t="e">
        <v>#N/A</v>
      </c>
      <c r="J43" t="e">
        <v>#N/A</v>
      </c>
      <c r="K43" t="str">
        <v>&lt;Choose One&gt;</v>
      </c>
      <c r="L43" t="e">
        <v>#N/A</v>
      </c>
      <c r="M43" t="str">
        <v>&lt;Choose One&gt;</v>
      </c>
      <c r="N43" t="e">
        <v>#N/A</v>
      </c>
      <c r="O43" t="e">
        <v>#N/A</v>
      </c>
      <c r="P43" t="e">
        <v>#N/A</v>
      </c>
      <c r="Q43" t="e">
        <v>#N/A</v>
      </c>
      <c r="R43" t="e">
        <v>#N/A</v>
      </c>
      <c r="S43" t="e">
        <v>#N/A</v>
      </c>
      <c r="T43" t="e">
        <v>#N/A</v>
      </c>
      <c r="U43" s="94" t="e">
        <v>#N/A</v>
      </c>
    </row>
    <row r="44" spans="1:21" x14ac:dyDescent="0.25">
      <c r="A44" t="s">
        <v>89</v>
      </c>
      <c r="B44" t="e">
        <v>#N/A</v>
      </c>
      <c r="C44" s="92" t="e">
        <f t="array" ref="C44">IF(ISBLANK('AMD Contravention Form'!C58), NA(), 'AMD Contravention Form'!C58)</f>
        <v>#N/A</v>
      </c>
      <c r="D44" s="93" t="e">
        <f t="array" ref="D44">IF(ISBLANK('AMD Contravention Form'!D58), NA(), 'AMD Contravention Form'!D58)</f>
        <v>#N/A</v>
      </c>
      <c r="E44" s="92" t="e">
        <f t="array" ref="E44">IF(ISBLANK('AMD Contravention Form'!E58), NA(), 'AMD Contravention Form'!E58)</f>
        <v>#N/A</v>
      </c>
      <c r="F44" s="93" t="e">
        <f t="array" ref="F44">IF(ISBLANK('AMD Contravention Form'!F58), NA(), 'AMD Contravention Form'!F58)</f>
        <v>#N/A</v>
      </c>
      <c r="G44" t="e">
        <v>#N/A</v>
      </c>
      <c r="H44" t="e">
        <v>#N/A</v>
      </c>
      <c r="I44" t="e">
        <v>#N/A</v>
      </c>
      <c r="J44" t="e">
        <v>#N/A</v>
      </c>
      <c r="K44" t="str">
        <v>&lt;Choose One&gt;</v>
      </c>
      <c r="L44" t="e">
        <v>#N/A</v>
      </c>
      <c r="M44" t="str">
        <v>&lt;Choose One&gt;</v>
      </c>
      <c r="N44" t="e">
        <v>#N/A</v>
      </c>
      <c r="O44" t="e">
        <v>#N/A</v>
      </c>
      <c r="P44" t="e">
        <v>#N/A</v>
      </c>
      <c r="Q44" t="e">
        <v>#N/A</v>
      </c>
      <c r="R44" t="e">
        <v>#N/A</v>
      </c>
      <c r="S44" t="e">
        <v>#N/A</v>
      </c>
      <c r="T44" t="e">
        <v>#N/A</v>
      </c>
      <c r="U44" s="94" t="e">
        <v>#N/A</v>
      </c>
    </row>
    <row r="45" spans="1:21" x14ac:dyDescent="0.25">
      <c r="A45" t="s">
        <v>89</v>
      </c>
      <c r="B45" t="e">
        <v>#N/A</v>
      </c>
      <c r="C45" s="92" t="e">
        <f t="array" ref="C45">IF(ISBLANK('AMD Contravention Form'!C59), NA(), 'AMD Contravention Form'!C59)</f>
        <v>#N/A</v>
      </c>
      <c r="D45" s="93" t="e">
        <f t="array" ref="D45">IF(ISBLANK('AMD Contravention Form'!D59), NA(), 'AMD Contravention Form'!D59)</f>
        <v>#N/A</v>
      </c>
      <c r="E45" s="92" t="e">
        <f t="array" ref="E45">IF(ISBLANK('AMD Contravention Form'!E59), NA(), 'AMD Contravention Form'!E59)</f>
        <v>#N/A</v>
      </c>
      <c r="F45" s="93" t="e">
        <f t="array" ref="F45">IF(ISBLANK('AMD Contravention Form'!F59), NA(), 'AMD Contravention Form'!F59)</f>
        <v>#N/A</v>
      </c>
      <c r="G45" t="e">
        <v>#N/A</v>
      </c>
      <c r="H45" t="e">
        <v>#N/A</v>
      </c>
      <c r="I45" t="e">
        <v>#N/A</v>
      </c>
      <c r="J45" t="e">
        <v>#N/A</v>
      </c>
      <c r="K45" t="str">
        <v>&lt;Choose One&gt;</v>
      </c>
      <c r="L45" t="e">
        <v>#N/A</v>
      </c>
      <c r="M45" t="str">
        <v>&lt;Choose One&gt;</v>
      </c>
      <c r="N45" t="e">
        <v>#N/A</v>
      </c>
      <c r="O45" t="e">
        <v>#N/A</v>
      </c>
      <c r="P45" t="e">
        <v>#N/A</v>
      </c>
      <c r="Q45" t="e">
        <v>#N/A</v>
      </c>
      <c r="R45" t="e">
        <v>#N/A</v>
      </c>
      <c r="S45" t="e">
        <v>#N/A</v>
      </c>
      <c r="T45" t="e">
        <v>#N/A</v>
      </c>
      <c r="U45" s="94" t="e">
        <v>#N/A</v>
      </c>
    </row>
    <row r="46" spans="1:21" x14ac:dyDescent="0.25">
      <c r="A46" t="s">
        <v>89</v>
      </c>
      <c r="B46" t="e">
        <v>#N/A</v>
      </c>
      <c r="C46" s="92" t="e">
        <f t="array" ref="C46">IF(ISBLANK('AMD Contravention Form'!C60), NA(), 'AMD Contravention Form'!C60)</f>
        <v>#N/A</v>
      </c>
      <c r="D46" s="93" t="e">
        <f t="array" ref="D46">IF(ISBLANK('AMD Contravention Form'!D60), NA(), 'AMD Contravention Form'!D60)</f>
        <v>#N/A</v>
      </c>
      <c r="E46" s="92" t="e">
        <f t="array" ref="E46">IF(ISBLANK('AMD Contravention Form'!E60), NA(), 'AMD Contravention Form'!E60)</f>
        <v>#N/A</v>
      </c>
      <c r="F46" s="93" t="e">
        <f t="array" ref="F46">IF(ISBLANK('AMD Contravention Form'!F60), NA(), 'AMD Contravention Form'!F60)</f>
        <v>#N/A</v>
      </c>
      <c r="G46" t="e">
        <v>#N/A</v>
      </c>
      <c r="H46" t="e">
        <v>#N/A</v>
      </c>
      <c r="I46" t="e">
        <v>#N/A</v>
      </c>
      <c r="J46" t="e">
        <v>#N/A</v>
      </c>
      <c r="K46" t="str">
        <v>&lt;Choose One&gt;</v>
      </c>
      <c r="L46" t="e">
        <v>#N/A</v>
      </c>
      <c r="M46" t="str">
        <v>&lt;Choose One&gt;</v>
      </c>
      <c r="N46" t="e">
        <v>#N/A</v>
      </c>
      <c r="O46" t="e">
        <v>#N/A</v>
      </c>
      <c r="P46" t="e">
        <v>#N/A</v>
      </c>
      <c r="Q46" t="e">
        <v>#N/A</v>
      </c>
      <c r="R46" t="e">
        <v>#N/A</v>
      </c>
      <c r="S46" t="e">
        <v>#N/A</v>
      </c>
      <c r="T46" t="e">
        <v>#N/A</v>
      </c>
      <c r="U46" s="94" t="e">
        <v>#N/A</v>
      </c>
    </row>
    <row r="47" spans="1:21" x14ac:dyDescent="0.25">
      <c r="A47" t="s">
        <v>89</v>
      </c>
      <c r="B47" t="e">
        <v>#N/A</v>
      </c>
      <c r="C47" s="92" t="e">
        <f t="array" ref="C47">IF(ISBLANK('AMD Contravention Form'!C61), NA(), 'AMD Contravention Form'!C61)</f>
        <v>#N/A</v>
      </c>
      <c r="D47" s="93" t="e">
        <f t="array" ref="D47">IF(ISBLANK('AMD Contravention Form'!D61), NA(), 'AMD Contravention Form'!D61)</f>
        <v>#N/A</v>
      </c>
      <c r="E47" s="92" t="e">
        <f t="array" ref="E47">IF(ISBLANK('AMD Contravention Form'!E61), NA(), 'AMD Contravention Form'!E61)</f>
        <v>#N/A</v>
      </c>
      <c r="F47" s="93" t="e">
        <f t="array" ref="F47">IF(ISBLANK('AMD Contravention Form'!F61), NA(), 'AMD Contravention Form'!F61)</f>
        <v>#N/A</v>
      </c>
      <c r="G47" t="e">
        <v>#N/A</v>
      </c>
      <c r="H47" t="e">
        <v>#N/A</v>
      </c>
      <c r="I47" t="e">
        <v>#N/A</v>
      </c>
      <c r="J47" t="e">
        <v>#N/A</v>
      </c>
      <c r="K47" t="str">
        <v>&lt;Choose One&gt;</v>
      </c>
      <c r="L47" t="e">
        <v>#N/A</v>
      </c>
      <c r="M47" t="str">
        <v>&lt;Choose One&gt;</v>
      </c>
      <c r="N47" t="e">
        <v>#N/A</v>
      </c>
      <c r="O47" t="e">
        <v>#N/A</v>
      </c>
      <c r="P47" t="e">
        <v>#N/A</v>
      </c>
      <c r="Q47" t="e">
        <v>#N/A</v>
      </c>
      <c r="R47" t="e">
        <v>#N/A</v>
      </c>
      <c r="S47" t="e">
        <v>#N/A</v>
      </c>
      <c r="T47" t="e">
        <v>#N/A</v>
      </c>
      <c r="U47" s="94" t="e">
        <v>#N/A</v>
      </c>
    </row>
    <row r="48" spans="1:21" x14ac:dyDescent="0.25">
      <c r="A48" t="s">
        <v>89</v>
      </c>
      <c r="B48" t="e">
        <v>#N/A</v>
      </c>
      <c r="C48" s="92" t="e">
        <f t="array" ref="C48">IF(ISBLANK('AMD Contravention Form'!C62), NA(), 'AMD Contravention Form'!C62)</f>
        <v>#N/A</v>
      </c>
      <c r="D48" s="93" t="e">
        <f t="array" ref="D48">IF(ISBLANK('AMD Contravention Form'!D62), NA(), 'AMD Contravention Form'!D62)</f>
        <v>#N/A</v>
      </c>
      <c r="E48" s="92" t="e">
        <f t="array" ref="E48">IF(ISBLANK('AMD Contravention Form'!E62), NA(), 'AMD Contravention Form'!E62)</f>
        <v>#N/A</v>
      </c>
      <c r="F48" s="93" t="e">
        <f t="array" ref="F48">IF(ISBLANK('AMD Contravention Form'!F62), NA(), 'AMD Contravention Form'!F62)</f>
        <v>#N/A</v>
      </c>
      <c r="G48" t="e">
        <v>#N/A</v>
      </c>
      <c r="H48" t="e">
        <v>#N/A</v>
      </c>
      <c r="I48" t="e">
        <v>#N/A</v>
      </c>
      <c r="J48" t="e">
        <v>#N/A</v>
      </c>
      <c r="K48" t="str">
        <v>&lt;Choose One&gt;</v>
      </c>
      <c r="L48" t="e">
        <v>#N/A</v>
      </c>
      <c r="M48" t="str">
        <v>&lt;Choose One&gt;</v>
      </c>
      <c r="N48" t="e">
        <v>#N/A</v>
      </c>
      <c r="O48" t="e">
        <v>#N/A</v>
      </c>
      <c r="P48" t="e">
        <v>#N/A</v>
      </c>
      <c r="Q48" t="e">
        <v>#N/A</v>
      </c>
      <c r="R48" t="e">
        <v>#N/A</v>
      </c>
      <c r="S48" t="e">
        <v>#N/A</v>
      </c>
      <c r="T48" t="e">
        <v>#N/A</v>
      </c>
      <c r="U48" s="94" t="e">
        <v>#N/A</v>
      </c>
    </row>
    <row r="49" spans="1:21" x14ac:dyDescent="0.25">
      <c r="A49" t="s">
        <v>89</v>
      </c>
      <c r="B49" t="e">
        <v>#N/A</v>
      </c>
      <c r="C49" s="92" t="e">
        <f t="array" ref="C49">IF(ISBLANK('AMD Contravention Form'!C63), NA(), 'AMD Contravention Form'!C63)</f>
        <v>#N/A</v>
      </c>
      <c r="D49" s="93" t="e">
        <f t="array" ref="D49">IF(ISBLANK('AMD Contravention Form'!D63), NA(), 'AMD Contravention Form'!D63)</f>
        <v>#N/A</v>
      </c>
      <c r="E49" s="92" t="e">
        <f t="array" ref="E49">IF(ISBLANK('AMD Contravention Form'!E63), NA(), 'AMD Contravention Form'!E63)</f>
        <v>#N/A</v>
      </c>
      <c r="F49" s="93" t="e">
        <f t="array" ref="F49">IF(ISBLANK('AMD Contravention Form'!F63), NA(), 'AMD Contravention Form'!F63)</f>
        <v>#N/A</v>
      </c>
      <c r="G49" t="e">
        <v>#N/A</v>
      </c>
      <c r="H49" t="e">
        <v>#N/A</v>
      </c>
      <c r="I49" t="e">
        <v>#N/A</v>
      </c>
      <c r="J49" t="e">
        <v>#N/A</v>
      </c>
      <c r="K49" t="str">
        <v>&lt;Choose One&gt;</v>
      </c>
      <c r="L49" t="e">
        <v>#N/A</v>
      </c>
      <c r="M49" t="str">
        <v>&lt;Choose One&gt;</v>
      </c>
      <c r="N49" t="e">
        <v>#N/A</v>
      </c>
      <c r="O49" t="e">
        <v>#N/A</v>
      </c>
      <c r="P49" t="e">
        <v>#N/A</v>
      </c>
      <c r="Q49" t="e">
        <v>#N/A</v>
      </c>
      <c r="R49" t="e">
        <v>#N/A</v>
      </c>
      <c r="S49" t="e">
        <v>#N/A</v>
      </c>
      <c r="T49" t="e">
        <v>#N/A</v>
      </c>
      <c r="U49" s="94" t="e">
        <v>#N/A</v>
      </c>
    </row>
    <row r="50" spans="1:21" x14ac:dyDescent="0.25">
      <c r="A50" t="s">
        <v>89</v>
      </c>
      <c r="B50" t="e">
        <v>#N/A</v>
      </c>
      <c r="C50" s="92" t="e">
        <f t="array" ref="C50">IF(ISBLANK('AMD Contravention Form'!C64), NA(), 'AMD Contravention Form'!C64)</f>
        <v>#N/A</v>
      </c>
      <c r="D50" s="93" t="e">
        <f t="array" ref="D50">IF(ISBLANK('AMD Contravention Form'!D64), NA(), 'AMD Contravention Form'!D64)</f>
        <v>#N/A</v>
      </c>
      <c r="E50" s="92" t="e">
        <f t="array" ref="E50">IF(ISBLANK('AMD Contravention Form'!E64), NA(), 'AMD Contravention Form'!E64)</f>
        <v>#N/A</v>
      </c>
      <c r="F50" s="93" t="e">
        <f t="array" ref="F50">IF(ISBLANK('AMD Contravention Form'!F64), NA(), 'AMD Contravention Form'!F64)</f>
        <v>#N/A</v>
      </c>
      <c r="G50" t="e">
        <v>#N/A</v>
      </c>
      <c r="H50" t="e">
        <v>#N/A</v>
      </c>
      <c r="I50" t="e">
        <v>#N/A</v>
      </c>
      <c r="J50" t="e">
        <v>#N/A</v>
      </c>
      <c r="K50" t="str">
        <v>&lt;Choose One&gt;</v>
      </c>
      <c r="L50" t="e">
        <v>#N/A</v>
      </c>
      <c r="M50" t="str">
        <v>&lt;Choose One&gt;</v>
      </c>
      <c r="N50" t="e">
        <v>#N/A</v>
      </c>
      <c r="O50" t="e">
        <v>#N/A</v>
      </c>
      <c r="P50" t="e">
        <v>#N/A</v>
      </c>
      <c r="Q50" t="e">
        <v>#N/A</v>
      </c>
      <c r="R50" t="e">
        <v>#N/A</v>
      </c>
      <c r="S50" t="e">
        <v>#N/A</v>
      </c>
      <c r="T50" t="e">
        <v>#N/A</v>
      </c>
      <c r="U50" s="94" t="e">
        <v>#N/A</v>
      </c>
    </row>
    <row r="51" spans="1:21" x14ac:dyDescent="0.25">
      <c r="A51" t="s">
        <v>89</v>
      </c>
      <c r="B51" t="e">
        <v>#N/A</v>
      </c>
      <c r="C51" s="92" t="e">
        <f t="array" ref="C51">IF(ISBLANK('AMD Contravention Form'!C65), NA(), 'AMD Contravention Form'!C65)</f>
        <v>#N/A</v>
      </c>
      <c r="D51" s="93" t="e">
        <f t="array" ref="D51">IF(ISBLANK('AMD Contravention Form'!D65), NA(), 'AMD Contravention Form'!D65)</f>
        <v>#N/A</v>
      </c>
      <c r="E51" s="92" t="e">
        <f t="array" ref="E51">IF(ISBLANK('AMD Contravention Form'!E65), NA(), 'AMD Contravention Form'!E65)</f>
        <v>#N/A</v>
      </c>
      <c r="F51" s="93" t="e">
        <f t="array" ref="F51">IF(ISBLANK('AMD Contravention Form'!F65), NA(), 'AMD Contravention Form'!F65)</f>
        <v>#N/A</v>
      </c>
      <c r="G51" t="e">
        <v>#N/A</v>
      </c>
      <c r="H51" t="e">
        <v>#N/A</v>
      </c>
      <c r="I51" t="e">
        <v>#N/A</v>
      </c>
      <c r="J51" t="e">
        <v>#N/A</v>
      </c>
      <c r="K51" t="str">
        <v>&lt;Choose One&gt;</v>
      </c>
      <c r="L51" t="e">
        <v>#N/A</v>
      </c>
      <c r="M51" t="str">
        <v>&lt;Choose One&gt;</v>
      </c>
      <c r="N51" t="e">
        <v>#N/A</v>
      </c>
      <c r="O51" t="e">
        <v>#N/A</v>
      </c>
      <c r="P51" t="e">
        <v>#N/A</v>
      </c>
      <c r="Q51" t="e">
        <v>#N/A</v>
      </c>
      <c r="R51" t="e">
        <v>#N/A</v>
      </c>
      <c r="S51" t="e">
        <v>#N/A</v>
      </c>
      <c r="T51" t="e">
        <v>#N/A</v>
      </c>
      <c r="U51" s="94" t="e">
        <v>#N/A</v>
      </c>
    </row>
    <row r="52" spans="1:21" x14ac:dyDescent="0.25">
      <c r="A52" t="s">
        <v>89</v>
      </c>
      <c r="B52" t="e">
        <v>#N/A</v>
      </c>
      <c r="C52" s="92" t="e">
        <f t="array" ref="C52">IF(ISBLANK('AMD Contravention Form'!C66), NA(), 'AMD Contravention Form'!C66)</f>
        <v>#N/A</v>
      </c>
      <c r="D52" s="93" t="e">
        <f t="array" ref="D52">IF(ISBLANK('AMD Contravention Form'!D66), NA(), 'AMD Contravention Form'!D66)</f>
        <v>#N/A</v>
      </c>
      <c r="E52" s="92" t="e">
        <f t="array" ref="E52">IF(ISBLANK('AMD Contravention Form'!E66), NA(), 'AMD Contravention Form'!E66)</f>
        <v>#N/A</v>
      </c>
      <c r="F52" s="93" t="e">
        <f t="array" ref="F52">IF(ISBLANK('AMD Contravention Form'!F66), NA(), 'AMD Contravention Form'!F66)</f>
        <v>#N/A</v>
      </c>
      <c r="G52" t="e">
        <v>#N/A</v>
      </c>
      <c r="H52" t="e">
        <v>#N/A</v>
      </c>
      <c r="I52" t="e">
        <v>#N/A</v>
      </c>
      <c r="J52" t="e">
        <v>#N/A</v>
      </c>
      <c r="K52" t="str">
        <v>&lt;Choose One&gt;</v>
      </c>
      <c r="L52" t="e">
        <v>#N/A</v>
      </c>
      <c r="M52" t="str">
        <v>&lt;Choose One&gt;</v>
      </c>
      <c r="N52" t="e">
        <v>#N/A</v>
      </c>
      <c r="O52" t="e">
        <v>#N/A</v>
      </c>
      <c r="P52" t="e">
        <v>#N/A</v>
      </c>
      <c r="Q52" t="e">
        <v>#N/A</v>
      </c>
      <c r="R52" t="e">
        <v>#N/A</v>
      </c>
      <c r="S52" t="e">
        <v>#N/A</v>
      </c>
      <c r="T52" t="e">
        <v>#N/A</v>
      </c>
      <c r="U52" s="94" t="e">
        <v>#N/A</v>
      </c>
    </row>
    <row r="53" spans="1:21" x14ac:dyDescent="0.25">
      <c r="A53" t="s">
        <v>89</v>
      </c>
      <c r="B53" t="e">
        <v>#N/A</v>
      </c>
      <c r="C53" s="92" t="e">
        <f t="array" ref="C53">IF(ISBLANK('AMD Contravention Form'!C67), NA(), 'AMD Contravention Form'!C67)</f>
        <v>#N/A</v>
      </c>
      <c r="D53" s="93" t="e">
        <f t="array" ref="D53">IF(ISBLANK('AMD Contravention Form'!D67), NA(), 'AMD Contravention Form'!D67)</f>
        <v>#N/A</v>
      </c>
      <c r="E53" s="92" t="e">
        <f t="array" ref="E53">IF(ISBLANK('AMD Contravention Form'!E67), NA(), 'AMD Contravention Form'!E67)</f>
        <v>#N/A</v>
      </c>
      <c r="F53" s="93" t="e">
        <f t="array" ref="F53">IF(ISBLANK('AMD Contravention Form'!F67), NA(), 'AMD Contravention Form'!F67)</f>
        <v>#N/A</v>
      </c>
      <c r="G53" t="e">
        <v>#N/A</v>
      </c>
      <c r="H53" t="e">
        <v>#N/A</v>
      </c>
      <c r="I53" t="e">
        <v>#N/A</v>
      </c>
      <c r="J53" t="e">
        <v>#N/A</v>
      </c>
      <c r="K53" t="str">
        <v>&lt;Choose One&gt;</v>
      </c>
      <c r="L53" t="e">
        <v>#N/A</v>
      </c>
      <c r="M53" t="str">
        <v>&lt;Choose One&gt;</v>
      </c>
      <c r="N53" t="e">
        <v>#N/A</v>
      </c>
      <c r="O53" t="e">
        <v>#N/A</v>
      </c>
      <c r="P53" t="e">
        <v>#N/A</v>
      </c>
      <c r="Q53" t="e">
        <v>#N/A</v>
      </c>
      <c r="R53" t="e">
        <v>#N/A</v>
      </c>
      <c r="S53" t="e">
        <v>#N/A</v>
      </c>
      <c r="T53" t="e">
        <v>#N/A</v>
      </c>
      <c r="U53" s="94" t="e">
        <v>#N/A</v>
      </c>
    </row>
    <row r="54" spans="1:21" x14ac:dyDescent="0.25">
      <c r="A54" t="s">
        <v>89</v>
      </c>
      <c r="B54" t="e">
        <v>#N/A</v>
      </c>
      <c r="C54" s="92" t="e">
        <f t="array" ref="C54">IF(ISBLANK('AMD Contravention Form'!C68), NA(), 'AMD Contravention Form'!C68)</f>
        <v>#N/A</v>
      </c>
      <c r="D54" s="93" t="e">
        <f t="array" ref="D54">IF(ISBLANK('AMD Contravention Form'!D68), NA(), 'AMD Contravention Form'!D68)</f>
        <v>#N/A</v>
      </c>
      <c r="E54" s="92" t="e">
        <f t="array" ref="E54">IF(ISBLANK('AMD Contravention Form'!E68), NA(), 'AMD Contravention Form'!E68)</f>
        <v>#N/A</v>
      </c>
      <c r="F54" s="93" t="e">
        <f t="array" ref="F54">IF(ISBLANK('AMD Contravention Form'!F68), NA(), 'AMD Contravention Form'!F68)</f>
        <v>#N/A</v>
      </c>
      <c r="G54" t="e">
        <v>#N/A</v>
      </c>
      <c r="H54" t="e">
        <v>#N/A</v>
      </c>
      <c r="I54" t="e">
        <v>#N/A</v>
      </c>
      <c r="J54" t="e">
        <v>#N/A</v>
      </c>
      <c r="K54" t="str">
        <v>&lt;Choose One&gt;</v>
      </c>
      <c r="L54" t="e">
        <v>#N/A</v>
      </c>
      <c r="M54" t="str">
        <v>&lt;Choose One&gt;</v>
      </c>
      <c r="N54" t="e">
        <v>#N/A</v>
      </c>
      <c r="O54" t="e">
        <v>#N/A</v>
      </c>
      <c r="P54" t="e">
        <v>#N/A</v>
      </c>
      <c r="Q54" t="e">
        <v>#N/A</v>
      </c>
      <c r="R54" t="e">
        <v>#N/A</v>
      </c>
      <c r="S54" t="e">
        <v>#N/A</v>
      </c>
      <c r="T54" t="e">
        <v>#N/A</v>
      </c>
      <c r="U54" s="94" t="e">
        <v>#N/A</v>
      </c>
    </row>
    <row r="55" spans="1:21" x14ac:dyDescent="0.25">
      <c r="A55" t="s">
        <v>89</v>
      </c>
      <c r="B55" t="e">
        <v>#N/A</v>
      </c>
      <c r="C55" s="92" t="e">
        <f t="array" ref="C55">IF(ISBLANK('AMD Contravention Form'!C69), NA(), 'AMD Contravention Form'!C69)</f>
        <v>#N/A</v>
      </c>
      <c r="D55" s="93" t="e">
        <f t="array" ref="D55">IF(ISBLANK('AMD Contravention Form'!D69), NA(), 'AMD Contravention Form'!D69)</f>
        <v>#N/A</v>
      </c>
      <c r="E55" s="92" t="e">
        <f t="array" ref="E55">IF(ISBLANK('AMD Contravention Form'!E69), NA(), 'AMD Contravention Form'!E69)</f>
        <v>#N/A</v>
      </c>
      <c r="F55" s="93" t="e">
        <f t="array" ref="F55">IF(ISBLANK('AMD Contravention Form'!F69), NA(), 'AMD Contravention Form'!F69)</f>
        <v>#N/A</v>
      </c>
      <c r="G55" t="e">
        <v>#N/A</v>
      </c>
      <c r="H55" t="e">
        <v>#N/A</v>
      </c>
      <c r="I55" t="e">
        <v>#N/A</v>
      </c>
      <c r="J55" t="e">
        <v>#N/A</v>
      </c>
      <c r="K55" t="str">
        <v>&lt;Choose One&gt;</v>
      </c>
      <c r="L55" t="e">
        <v>#N/A</v>
      </c>
      <c r="M55" t="str">
        <v>&lt;Choose One&gt;</v>
      </c>
      <c r="N55" t="e">
        <v>#N/A</v>
      </c>
      <c r="O55" t="e">
        <v>#N/A</v>
      </c>
      <c r="P55" t="e">
        <v>#N/A</v>
      </c>
      <c r="Q55" t="e">
        <v>#N/A</v>
      </c>
      <c r="R55" t="e">
        <v>#N/A</v>
      </c>
      <c r="S55" t="e">
        <v>#N/A</v>
      </c>
      <c r="T55" t="e">
        <v>#N/A</v>
      </c>
      <c r="U55" s="94" t="e">
        <v>#N/A</v>
      </c>
    </row>
    <row r="56" spans="1:21" x14ac:dyDescent="0.25">
      <c r="A56" t="s">
        <v>89</v>
      </c>
      <c r="B56" t="e">
        <v>#N/A</v>
      </c>
      <c r="C56" s="92" t="e">
        <f t="array" ref="C56">IF(ISBLANK('AMD Contravention Form'!C70), NA(), 'AMD Contravention Form'!C70)</f>
        <v>#N/A</v>
      </c>
      <c r="D56" s="93" t="e">
        <f t="array" ref="D56">IF(ISBLANK('AMD Contravention Form'!D70), NA(), 'AMD Contravention Form'!D70)</f>
        <v>#N/A</v>
      </c>
      <c r="E56" s="92" t="e">
        <f t="array" ref="E56">IF(ISBLANK('AMD Contravention Form'!E70), NA(), 'AMD Contravention Form'!E70)</f>
        <v>#N/A</v>
      </c>
      <c r="F56" s="93" t="e">
        <f t="array" ref="F56">IF(ISBLANK('AMD Contravention Form'!F70), NA(), 'AMD Contravention Form'!F70)</f>
        <v>#N/A</v>
      </c>
      <c r="G56" t="e">
        <v>#N/A</v>
      </c>
      <c r="H56" t="e">
        <v>#N/A</v>
      </c>
      <c r="I56" t="e">
        <v>#N/A</v>
      </c>
      <c r="J56" t="e">
        <v>#N/A</v>
      </c>
      <c r="K56" t="str">
        <v>&lt;Choose One&gt;</v>
      </c>
      <c r="L56" t="e">
        <v>#N/A</v>
      </c>
      <c r="M56" t="str">
        <v>&lt;Choose One&gt;</v>
      </c>
      <c r="N56" t="e">
        <v>#N/A</v>
      </c>
      <c r="O56" t="e">
        <v>#N/A</v>
      </c>
      <c r="P56" t="e">
        <v>#N/A</v>
      </c>
      <c r="Q56" t="e">
        <v>#N/A</v>
      </c>
      <c r="R56" t="e">
        <v>#N/A</v>
      </c>
      <c r="S56" t="e">
        <v>#N/A</v>
      </c>
      <c r="T56" t="e">
        <v>#N/A</v>
      </c>
      <c r="U56" s="94" t="e">
        <v>#N/A</v>
      </c>
    </row>
    <row r="57" spans="1:21" x14ac:dyDescent="0.25">
      <c r="A57" t="s">
        <v>89</v>
      </c>
      <c r="B57" t="e">
        <v>#N/A</v>
      </c>
      <c r="C57" s="92" t="e">
        <f t="array" ref="C57">IF(ISBLANK('AMD Contravention Form'!C71), NA(), 'AMD Contravention Form'!C71)</f>
        <v>#N/A</v>
      </c>
      <c r="D57" s="93" t="e">
        <f t="array" ref="D57">IF(ISBLANK('AMD Contravention Form'!D71), NA(), 'AMD Contravention Form'!D71)</f>
        <v>#N/A</v>
      </c>
      <c r="E57" s="92" t="e">
        <f t="array" ref="E57">IF(ISBLANK('AMD Contravention Form'!E71), NA(), 'AMD Contravention Form'!E71)</f>
        <v>#N/A</v>
      </c>
      <c r="F57" s="93" t="e">
        <f t="array" ref="F57">IF(ISBLANK('AMD Contravention Form'!F71), NA(), 'AMD Contravention Form'!F71)</f>
        <v>#N/A</v>
      </c>
      <c r="G57" t="e">
        <v>#N/A</v>
      </c>
      <c r="H57" t="e">
        <v>#N/A</v>
      </c>
      <c r="I57" t="e">
        <v>#N/A</v>
      </c>
      <c r="J57" t="e">
        <v>#N/A</v>
      </c>
      <c r="K57" t="str">
        <v>&lt;Choose One&gt;</v>
      </c>
      <c r="L57" t="e">
        <v>#N/A</v>
      </c>
      <c r="M57" t="str">
        <v>&lt;Choose One&gt;</v>
      </c>
      <c r="N57" t="e">
        <v>#N/A</v>
      </c>
      <c r="O57" t="e">
        <v>#N/A</v>
      </c>
      <c r="P57" t="e">
        <v>#N/A</v>
      </c>
      <c r="Q57" t="e">
        <v>#N/A</v>
      </c>
      <c r="R57" t="e">
        <v>#N/A</v>
      </c>
      <c r="S57" t="e">
        <v>#N/A</v>
      </c>
      <c r="T57" t="e">
        <v>#N/A</v>
      </c>
      <c r="U57" s="94" t="e">
        <v>#N/A</v>
      </c>
    </row>
    <row r="58" spans="1:21" x14ac:dyDescent="0.25">
      <c r="A58" t="s">
        <v>89</v>
      </c>
      <c r="B58" t="e">
        <v>#N/A</v>
      </c>
      <c r="C58" s="92" t="e">
        <f t="array" ref="C58">IF(ISBLANK('AMD Contravention Form'!C72), NA(), 'AMD Contravention Form'!C72)</f>
        <v>#N/A</v>
      </c>
      <c r="D58" s="93" t="e">
        <f t="array" ref="D58">IF(ISBLANK('AMD Contravention Form'!D72), NA(), 'AMD Contravention Form'!D72)</f>
        <v>#N/A</v>
      </c>
      <c r="E58" s="92" t="e">
        <f t="array" ref="E58">IF(ISBLANK('AMD Contravention Form'!E72), NA(), 'AMD Contravention Form'!E72)</f>
        <v>#N/A</v>
      </c>
      <c r="F58" s="93" t="e">
        <f t="array" ref="F58">IF(ISBLANK('AMD Contravention Form'!F72), NA(), 'AMD Contravention Form'!F72)</f>
        <v>#N/A</v>
      </c>
      <c r="G58" t="e">
        <v>#N/A</v>
      </c>
      <c r="H58" t="e">
        <v>#N/A</v>
      </c>
      <c r="I58" t="e">
        <v>#N/A</v>
      </c>
      <c r="J58" t="e">
        <v>#N/A</v>
      </c>
      <c r="K58" t="str">
        <v>&lt;Choose One&gt;</v>
      </c>
      <c r="L58" t="e">
        <v>#N/A</v>
      </c>
      <c r="M58" t="str">
        <v>&lt;Choose One&gt;</v>
      </c>
      <c r="N58" t="e">
        <v>#N/A</v>
      </c>
      <c r="O58" t="e">
        <v>#N/A</v>
      </c>
      <c r="P58" t="e">
        <v>#N/A</v>
      </c>
      <c r="Q58" t="e">
        <v>#N/A</v>
      </c>
      <c r="R58" t="e">
        <v>#N/A</v>
      </c>
      <c r="S58" t="e">
        <v>#N/A</v>
      </c>
      <c r="T58" t="e">
        <v>#N/A</v>
      </c>
      <c r="U58" s="94" t="e">
        <v>#N/A</v>
      </c>
    </row>
    <row r="59" spans="1:21" x14ac:dyDescent="0.25">
      <c r="A59" t="s">
        <v>89</v>
      </c>
      <c r="B59" t="e">
        <v>#N/A</v>
      </c>
      <c r="C59" s="92" t="e">
        <f t="array" ref="C59">IF(ISBLANK('AMD Contravention Form'!C73), NA(), 'AMD Contravention Form'!C73)</f>
        <v>#N/A</v>
      </c>
      <c r="D59" s="93" t="e">
        <f t="array" ref="D59">IF(ISBLANK('AMD Contravention Form'!D73), NA(), 'AMD Contravention Form'!D73)</f>
        <v>#N/A</v>
      </c>
      <c r="E59" s="92" t="e">
        <f t="array" ref="E59">IF(ISBLANK('AMD Contravention Form'!E73), NA(), 'AMD Contravention Form'!E73)</f>
        <v>#N/A</v>
      </c>
      <c r="F59" s="93" t="e">
        <f t="array" ref="F59">IF(ISBLANK('AMD Contravention Form'!F73), NA(), 'AMD Contravention Form'!F73)</f>
        <v>#N/A</v>
      </c>
      <c r="G59" t="e">
        <v>#N/A</v>
      </c>
      <c r="H59" t="e">
        <v>#N/A</v>
      </c>
      <c r="I59" t="e">
        <v>#N/A</v>
      </c>
      <c r="J59" t="e">
        <v>#N/A</v>
      </c>
      <c r="K59" t="str">
        <v>&lt;Choose One&gt;</v>
      </c>
      <c r="L59" t="e">
        <v>#N/A</v>
      </c>
      <c r="M59" t="str">
        <v>&lt;Choose One&gt;</v>
      </c>
      <c r="N59" t="e">
        <v>#N/A</v>
      </c>
      <c r="O59" t="e">
        <v>#N/A</v>
      </c>
      <c r="P59" t="e">
        <v>#N/A</v>
      </c>
      <c r="Q59" t="e">
        <v>#N/A</v>
      </c>
      <c r="R59" t="e">
        <v>#N/A</v>
      </c>
      <c r="S59" t="e">
        <v>#N/A</v>
      </c>
      <c r="T59" t="e">
        <v>#N/A</v>
      </c>
      <c r="U59" s="94" t="e">
        <v>#N/A</v>
      </c>
    </row>
    <row r="60" spans="1:21" x14ac:dyDescent="0.25">
      <c r="A60" t="s">
        <v>89</v>
      </c>
      <c r="B60" t="e">
        <v>#N/A</v>
      </c>
      <c r="C60" s="92" t="e">
        <f t="array" ref="C60">IF(ISBLANK('AMD Contravention Form'!C74), NA(), 'AMD Contravention Form'!C74)</f>
        <v>#N/A</v>
      </c>
      <c r="D60" s="93" t="e">
        <f t="array" ref="D60">IF(ISBLANK('AMD Contravention Form'!D74), NA(), 'AMD Contravention Form'!D74)</f>
        <v>#N/A</v>
      </c>
      <c r="E60" s="92" t="e">
        <f t="array" ref="E60">IF(ISBLANK('AMD Contravention Form'!E74), NA(), 'AMD Contravention Form'!E74)</f>
        <v>#N/A</v>
      </c>
      <c r="F60" s="93" t="e">
        <f t="array" ref="F60">IF(ISBLANK('AMD Contravention Form'!F74), NA(), 'AMD Contravention Form'!F74)</f>
        <v>#N/A</v>
      </c>
      <c r="G60" t="e">
        <v>#N/A</v>
      </c>
      <c r="H60" t="e">
        <v>#N/A</v>
      </c>
      <c r="I60" t="e">
        <v>#N/A</v>
      </c>
      <c r="J60" t="e">
        <v>#N/A</v>
      </c>
      <c r="K60" t="str">
        <v>&lt;Choose One&gt;</v>
      </c>
      <c r="L60" t="e">
        <v>#N/A</v>
      </c>
      <c r="M60" t="str">
        <v>&lt;Choose One&gt;</v>
      </c>
      <c r="N60" t="e">
        <v>#N/A</v>
      </c>
      <c r="O60" t="e">
        <v>#N/A</v>
      </c>
      <c r="P60" t="e">
        <v>#N/A</v>
      </c>
      <c r="Q60" t="e">
        <v>#N/A</v>
      </c>
      <c r="R60" t="e">
        <v>#N/A</v>
      </c>
      <c r="S60" t="e">
        <v>#N/A</v>
      </c>
      <c r="T60" t="e">
        <v>#N/A</v>
      </c>
      <c r="U60" s="94" t="e">
        <v>#N/A</v>
      </c>
    </row>
    <row r="61" spans="1:21" x14ac:dyDescent="0.25">
      <c r="A61" t="s">
        <v>89</v>
      </c>
      <c r="B61" t="e">
        <v>#N/A</v>
      </c>
      <c r="C61" s="92" t="e">
        <f t="array" ref="C61">IF(ISBLANK('AMD Contravention Form'!C75), NA(), 'AMD Contravention Form'!C75)</f>
        <v>#N/A</v>
      </c>
      <c r="D61" s="93" t="e">
        <f t="array" ref="D61">IF(ISBLANK('AMD Contravention Form'!D75), NA(), 'AMD Contravention Form'!D75)</f>
        <v>#N/A</v>
      </c>
      <c r="E61" s="92" t="e">
        <f t="array" ref="E61">IF(ISBLANK('AMD Contravention Form'!E75), NA(), 'AMD Contravention Form'!E75)</f>
        <v>#N/A</v>
      </c>
      <c r="F61" s="93" t="e">
        <f t="array" ref="F61">IF(ISBLANK('AMD Contravention Form'!F75), NA(), 'AMD Contravention Form'!F75)</f>
        <v>#N/A</v>
      </c>
      <c r="G61" t="e">
        <v>#N/A</v>
      </c>
      <c r="H61" t="e">
        <v>#N/A</v>
      </c>
      <c r="I61" t="e">
        <v>#N/A</v>
      </c>
      <c r="J61" t="e">
        <v>#N/A</v>
      </c>
      <c r="K61" t="str">
        <v>&lt;Choose One&gt;</v>
      </c>
      <c r="L61" t="e">
        <v>#N/A</v>
      </c>
      <c r="M61" t="str">
        <v>&lt;Choose One&gt;</v>
      </c>
      <c r="N61" t="e">
        <v>#N/A</v>
      </c>
      <c r="O61" t="e">
        <v>#N/A</v>
      </c>
      <c r="P61" t="e">
        <v>#N/A</v>
      </c>
      <c r="Q61" t="e">
        <v>#N/A</v>
      </c>
      <c r="R61" t="e">
        <v>#N/A</v>
      </c>
      <c r="S61" t="e">
        <v>#N/A</v>
      </c>
      <c r="T61" t="e">
        <v>#N/A</v>
      </c>
      <c r="U61" s="94" t="e">
        <v>#N/A</v>
      </c>
    </row>
    <row r="62" spans="1:21" x14ac:dyDescent="0.25">
      <c r="A62" t="s">
        <v>89</v>
      </c>
      <c r="B62" t="e">
        <v>#N/A</v>
      </c>
      <c r="C62" s="92" t="e">
        <f t="array" ref="C62">IF(ISBLANK('AMD Contravention Form'!C76), NA(), 'AMD Contravention Form'!C76)</f>
        <v>#N/A</v>
      </c>
      <c r="D62" s="93" t="e">
        <f t="array" ref="D62">IF(ISBLANK('AMD Contravention Form'!D76), NA(), 'AMD Contravention Form'!D76)</f>
        <v>#N/A</v>
      </c>
      <c r="E62" s="92" t="e">
        <f t="array" ref="E62">IF(ISBLANK('AMD Contravention Form'!E76), NA(), 'AMD Contravention Form'!E76)</f>
        <v>#N/A</v>
      </c>
      <c r="F62" s="93" t="e">
        <f t="array" ref="F62">IF(ISBLANK('AMD Contravention Form'!F76), NA(), 'AMD Contravention Form'!F76)</f>
        <v>#N/A</v>
      </c>
      <c r="G62" t="e">
        <v>#N/A</v>
      </c>
      <c r="H62" t="e">
        <v>#N/A</v>
      </c>
      <c r="I62" t="e">
        <v>#N/A</v>
      </c>
      <c r="J62" t="e">
        <v>#N/A</v>
      </c>
      <c r="K62" t="str">
        <v>&lt;Choose One&gt;</v>
      </c>
      <c r="L62" t="e">
        <v>#N/A</v>
      </c>
      <c r="M62" t="str">
        <v>&lt;Choose One&gt;</v>
      </c>
      <c r="N62" t="e">
        <v>#N/A</v>
      </c>
      <c r="O62" t="e">
        <v>#N/A</v>
      </c>
      <c r="P62" t="e">
        <v>#N/A</v>
      </c>
      <c r="Q62" t="e">
        <v>#N/A</v>
      </c>
      <c r="R62" t="e">
        <v>#N/A</v>
      </c>
      <c r="S62" t="e">
        <v>#N/A</v>
      </c>
      <c r="T62" t="e">
        <v>#N/A</v>
      </c>
      <c r="U62" s="94" t="e">
        <v>#N/A</v>
      </c>
    </row>
    <row r="63" spans="1:21" x14ac:dyDescent="0.25">
      <c r="A63" t="s">
        <v>89</v>
      </c>
      <c r="B63" t="e">
        <v>#N/A</v>
      </c>
      <c r="C63" s="92" t="e">
        <f t="array" ref="C63">IF(ISBLANK('AMD Contravention Form'!C77), NA(), 'AMD Contravention Form'!C77)</f>
        <v>#N/A</v>
      </c>
      <c r="D63" s="93" t="e">
        <f t="array" ref="D63">IF(ISBLANK('AMD Contravention Form'!D77), NA(), 'AMD Contravention Form'!D77)</f>
        <v>#N/A</v>
      </c>
      <c r="E63" s="92" t="e">
        <f t="array" ref="E63">IF(ISBLANK('AMD Contravention Form'!E77), NA(), 'AMD Contravention Form'!E77)</f>
        <v>#N/A</v>
      </c>
      <c r="F63" s="93" t="e">
        <f t="array" ref="F63">IF(ISBLANK('AMD Contravention Form'!F77), NA(), 'AMD Contravention Form'!F77)</f>
        <v>#N/A</v>
      </c>
      <c r="G63" t="e">
        <v>#N/A</v>
      </c>
      <c r="H63" t="e">
        <v>#N/A</v>
      </c>
      <c r="I63" t="e">
        <v>#N/A</v>
      </c>
      <c r="J63" t="e">
        <v>#N/A</v>
      </c>
      <c r="K63" t="str">
        <v>&lt;Choose One&gt;</v>
      </c>
      <c r="L63" t="e">
        <v>#N/A</v>
      </c>
      <c r="M63" t="str">
        <v>&lt;Choose One&gt;</v>
      </c>
      <c r="N63" t="e">
        <v>#N/A</v>
      </c>
      <c r="O63" t="e">
        <v>#N/A</v>
      </c>
      <c r="P63" t="e">
        <v>#N/A</v>
      </c>
      <c r="Q63" t="e">
        <v>#N/A</v>
      </c>
      <c r="R63" t="e">
        <v>#N/A</v>
      </c>
      <c r="S63" t="e">
        <v>#N/A</v>
      </c>
      <c r="T63" t="e">
        <v>#N/A</v>
      </c>
      <c r="U63" s="94" t="e">
        <v>#N/A</v>
      </c>
    </row>
    <row r="64" spans="1:21" x14ac:dyDescent="0.25">
      <c r="A64" t="s">
        <v>89</v>
      </c>
      <c r="B64" t="e">
        <v>#N/A</v>
      </c>
      <c r="C64" s="92" t="e">
        <f t="array" ref="C64">IF(ISBLANK('AMD Contravention Form'!C78), NA(), 'AMD Contravention Form'!C78)</f>
        <v>#N/A</v>
      </c>
      <c r="D64" s="93" t="e">
        <f t="array" ref="D64">IF(ISBLANK('AMD Contravention Form'!D78), NA(), 'AMD Contravention Form'!D78)</f>
        <v>#N/A</v>
      </c>
      <c r="E64" s="92" t="e">
        <f t="array" ref="E64">IF(ISBLANK('AMD Contravention Form'!E78), NA(), 'AMD Contravention Form'!E78)</f>
        <v>#N/A</v>
      </c>
      <c r="F64" s="93" t="e">
        <f t="array" ref="F64">IF(ISBLANK('AMD Contravention Form'!F78), NA(), 'AMD Contravention Form'!F78)</f>
        <v>#N/A</v>
      </c>
      <c r="G64" t="e">
        <v>#N/A</v>
      </c>
      <c r="H64" t="e">
        <v>#N/A</v>
      </c>
      <c r="I64" t="e">
        <v>#N/A</v>
      </c>
      <c r="J64" t="e">
        <v>#N/A</v>
      </c>
      <c r="K64" t="str">
        <v>&lt;Choose One&gt;</v>
      </c>
      <c r="L64" t="e">
        <v>#N/A</v>
      </c>
      <c r="M64" t="str">
        <v>&lt;Choose One&gt;</v>
      </c>
      <c r="N64" t="e">
        <v>#N/A</v>
      </c>
      <c r="O64" t="e">
        <v>#N/A</v>
      </c>
      <c r="P64" t="e">
        <v>#N/A</v>
      </c>
      <c r="Q64" t="e">
        <v>#N/A</v>
      </c>
      <c r="R64" t="e">
        <v>#N/A</v>
      </c>
      <c r="S64" t="e">
        <v>#N/A</v>
      </c>
      <c r="T64" t="e">
        <v>#N/A</v>
      </c>
      <c r="U64" s="94" t="e">
        <v>#N/A</v>
      </c>
    </row>
    <row r="65" spans="1:21" x14ac:dyDescent="0.25">
      <c r="A65" t="s">
        <v>89</v>
      </c>
      <c r="B65" t="e">
        <v>#N/A</v>
      </c>
      <c r="C65" s="92" t="e">
        <f t="array" ref="C65">IF(ISBLANK('AMD Contravention Form'!C79), NA(), 'AMD Contravention Form'!C79)</f>
        <v>#N/A</v>
      </c>
      <c r="D65" s="93" t="e">
        <f t="array" ref="D65">IF(ISBLANK('AMD Contravention Form'!D79), NA(), 'AMD Contravention Form'!D79)</f>
        <v>#N/A</v>
      </c>
      <c r="E65" s="92" t="e">
        <f t="array" ref="E65">IF(ISBLANK('AMD Contravention Form'!E79), NA(), 'AMD Contravention Form'!E79)</f>
        <v>#N/A</v>
      </c>
      <c r="F65" s="93" t="e">
        <f t="array" ref="F65">IF(ISBLANK('AMD Contravention Form'!F79), NA(), 'AMD Contravention Form'!F79)</f>
        <v>#N/A</v>
      </c>
      <c r="G65" t="e">
        <v>#N/A</v>
      </c>
      <c r="H65" t="e">
        <v>#N/A</v>
      </c>
      <c r="I65" t="e">
        <v>#N/A</v>
      </c>
      <c r="J65" t="e">
        <v>#N/A</v>
      </c>
      <c r="K65" t="str">
        <v>&lt;Choose One&gt;</v>
      </c>
      <c r="L65" t="e">
        <v>#N/A</v>
      </c>
      <c r="M65" t="str">
        <v>&lt;Choose One&gt;</v>
      </c>
      <c r="N65" t="e">
        <v>#N/A</v>
      </c>
      <c r="O65" t="e">
        <v>#N/A</v>
      </c>
      <c r="P65" t="e">
        <v>#N/A</v>
      </c>
      <c r="Q65" t="e">
        <v>#N/A</v>
      </c>
      <c r="R65" t="e">
        <v>#N/A</v>
      </c>
      <c r="S65" t="e">
        <v>#N/A</v>
      </c>
      <c r="T65" t="e">
        <v>#N/A</v>
      </c>
      <c r="U65" s="94" t="e">
        <v>#N/A</v>
      </c>
    </row>
    <row r="66" spans="1:21" x14ac:dyDescent="0.25">
      <c r="A66" t="s">
        <v>89</v>
      </c>
      <c r="B66" t="e">
        <v>#N/A</v>
      </c>
      <c r="C66" s="92" t="e">
        <f t="array" ref="C66">IF(ISBLANK('AMD Contravention Form'!C80), NA(), 'AMD Contravention Form'!C80)</f>
        <v>#N/A</v>
      </c>
      <c r="D66" s="93" t="e">
        <f t="array" ref="D66">IF(ISBLANK('AMD Contravention Form'!D80), NA(), 'AMD Contravention Form'!D80)</f>
        <v>#N/A</v>
      </c>
      <c r="E66" s="92" t="e">
        <f t="array" ref="E66">IF(ISBLANK('AMD Contravention Form'!E80), NA(), 'AMD Contravention Form'!E80)</f>
        <v>#N/A</v>
      </c>
      <c r="F66" s="93" t="e">
        <f t="array" ref="F66">IF(ISBLANK('AMD Contravention Form'!F80), NA(), 'AMD Contravention Form'!F80)</f>
        <v>#N/A</v>
      </c>
      <c r="G66" t="e">
        <v>#N/A</v>
      </c>
      <c r="H66" t="e">
        <v>#N/A</v>
      </c>
      <c r="I66" t="e">
        <v>#N/A</v>
      </c>
      <c r="J66" t="e">
        <v>#N/A</v>
      </c>
      <c r="K66" t="str">
        <v>&lt;Choose One&gt;</v>
      </c>
      <c r="L66" t="e">
        <v>#N/A</v>
      </c>
      <c r="M66" t="str">
        <v>&lt;Choose One&gt;</v>
      </c>
      <c r="N66" t="e">
        <v>#N/A</v>
      </c>
      <c r="O66" t="e">
        <v>#N/A</v>
      </c>
      <c r="P66" t="e">
        <v>#N/A</v>
      </c>
      <c r="Q66" t="e">
        <v>#N/A</v>
      </c>
      <c r="R66" t="e">
        <v>#N/A</v>
      </c>
      <c r="S66" t="e">
        <v>#N/A</v>
      </c>
      <c r="T66" t="e">
        <v>#N/A</v>
      </c>
      <c r="U66" s="94" t="e">
        <v>#N/A</v>
      </c>
    </row>
    <row r="67" spans="1:21" x14ac:dyDescent="0.25">
      <c r="A67" t="s">
        <v>89</v>
      </c>
      <c r="B67" t="e">
        <v>#N/A</v>
      </c>
      <c r="C67" s="92" t="e">
        <f t="array" ref="C67">IF(ISBLANK('AMD Contravention Form'!C81), NA(), 'AMD Contravention Form'!C81)</f>
        <v>#N/A</v>
      </c>
      <c r="D67" s="93" t="e">
        <f t="array" ref="D67">IF(ISBLANK('AMD Contravention Form'!D81), NA(), 'AMD Contravention Form'!D81)</f>
        <v>#N/A</v>
      </c>
      <c r="E67" s="92" t="e">
        <f t="array" ref="E67">IF(ISBLANK('AMD Contravention Form'!E81), NA(), 'AMD Contravention Form'!E81)</f>
        <v>#N/A</v>
      </c>
      <c r="F67" s="93" t="e">
        <f t="array" ref="F67">IF(ISBLANK('AMD Contravention Form'!F81), NA(), 'AMD Contravention Form'!F81)</f>
        <v>#N/A</v>
      </c>
      <c r="G67" t="e">
        <v>#N/A</v>
      </c>
      <c r="H67" t="e">
        <v>#N/A</v>
      </c>
      <c r="I67" t="e">
        <v>#N/A</v>
      </c>
      <c r="J67" t="e">
        <v>#N/A</v>
      </c>
      <c r="K67" t="str">
        <v>&lt;Choose One&gt;</v>
      </c>
      <c r="L67" t="e">
        <v>#N/A</v>
      </c>
      <c r="M67" t="str">
        <v>&lt;Choose One&gt;</v>
      </c>
      <c r="N67" t="e">
        <v>#N/A</v>
      </c>
      <c r="O67" t="e">
        <v>#N/A</v>
      </c>
      <c r="P67" t="e">
        <v>#N/A</v>
      </c>
      <c r="Q67" t="e">
        <v>#N/A</v>
      </c>
      <c r="R67" t="e">
        <v>#N/A</v>
      </c>
      <c r="S67" t="e">
        <v>#N/A</v>
      </c>
      <c r="T67" t="e">
        <v>#N/A</v>
      </c>
      <c r="U67" s="94" t="e">
        <v>#N/A</v>
      </c>
    </row>
    <row r="68" spans="1:21" x14ac:dyDescent="0.25">
      <c r="A68" t="s">
        <v>89</v>
      </c>
      <c r="B68" t="e">
        <v>#N/A</v>
      </c>
      <c r="C68" s="92" t="e">
        <f t="array" ref="C68">IF(ISBLANK('AMD Contravention Form'!C82), NA(), 'AMD Contravention Form'!C82)</f>
        <v>#N/A</v>
      </c>
      <c r="D68" s="93" t="e">
        <f t="array" ref="D68">IF(ISBLANK('AMD Contravention Form'!D82), NA(), 'AMD Contravention Form'!D82)</f>
        <v>#N/A</v>
      </c>
      <c r="E68" s="92" t="e">
        <f t="array" ref="E68">IF(ISBLANK('AMD Contravention Form'!E82), NA(), 'AMD Contravention Form'!E82)</f>
        <v>#N/A</v>
      </c>
      <c r="F68" s="93" t="e">
        <f t="array" ref="F68">IF(ISBLANK('AMD Contravention Form'!F82), NA(), 'AMD Contravention Form'!F82)</f>
        <v>#N/A</v>
      </c>
      <c r="G68" t="e">
        <v>#N/A</v>
      </c>
      <c r="H68" t="e">
        <v>#N/A</v>
      </c>
      <c r="I68" t="e">
        <v>#N/A</v>
      </c>
      <c r="J68" t="e">
        <v>#N/A</v>
      </c>
      <c r="K68" t="str">
        <v>&lt;Choose One&gt;</v>
      </c>
      <c r="L68" t="e">
        <v>#N/A</v>
      </c>
      <c r="M68" t="str">
        <v>&lt;Choose One&gt;</v>
      </c>
      <c r="N68" t="e">
        <v>#N/A</v>
      </c>
      <c r="O68" t="e">
        <v>#N/A</v>
      </c>
      <c r="P68" t="e">
        <v>#N/A</v>
      </c>
      <c r="Q68" t="e">
        <v>#N/A</v>
      </c>
      <c r="R68" t="e">
        <v>#N/A</v>
      </c>
      <c r="S68" t="e">
        <v>#N/A</v>
      </c>
      <c r="T68" t="e">
        <v>#N/A</v>
      </c>
      <c r="U68" s="94" t="e">
        <v>#N/A</v>
      </c>
    </row>
    <row r="69" spans="1:21" x14ac:dyDescent="0.25">
      <c r="A69" t="s">
        <v>89</v>
      </c>
      <c r="B69" t="e">
        <v>#N/A</v>
      </c>
      <c r="C69" s="92" t="e">
        <f t="array" ref="C69">IF(ISBLANK('AMD Contravention Form'!C83), NA(), 'AMD Contravention Form'!C83)</f>
        <v>#N/A</v>
      </c>
      <c r="D69" s="93" t="e">
        <f t="array" ref="D69">IF(ISBLANK('AMD Contravention Form'!D83), NA(), 'AMD Contravention Form'!D83)</f>
        <v>#N/A</v>
      </c>
      <c r="E69" s="92" t="e">
        <f t="array" ref="E69">IF(ISBLANK('AMD Contravention Form'!E83), NA(), 'AMD Contravention Form'!E83)</f>
        <v>#N/A</v>
      </c>
      <c r="F69" s="93" t="e">
        <f t="array" ref="F69">IF(ISBLANK('AMD Contravention Form'!F83), NA(), 'AMD Contravention Form'!F83)</f>
        <v>#N/A</v>
      </c>
      <c r="G69" t="e">
        <v>#N/A</v>
      </c>
      <c r="H69" t="e">
        <v>#N/A</v>
      </c>
      <c r="I69" t="e">
        <v>#N/A</v>
      </c>
      <c r="J69" t="e">
        <v>#N/A</v>
      </c>
      <c r="K69" t="str">
        <v>&lt;Choose One&gt;</v>
      </c>
      <c r="L69" t="e">
        <v>#N/A</v>
      </c>
      <c r="M69" t="str">
        <v>&lt;Choose One&gt;</v>
      </c>
      <c r="N69" t="e">
        <v>#N/A</v>
      </c>
      <c r="O69" t="e">
        <v>#N/A</v>
      </c>
      <c r="P69" t="e">
        <v>#N/A</v>
      </c>
      <c r="Q69" t="e">
        <v>#N/A</v>
      </c>
      <c r="R69" t="e">
        <v>#N/A</v>
      </c>
      <c r="S69" t="e">
        <v>#N/A</v>
      </c>
      <c r="T69" t="e">
        <v>#N/A</v>
      </c>
      <c r="U69" s="94" t="e">
        <v>#N/A</v>
      </c>
    </row>
    <row r="70" spans="1:21" x14ac:dyDescent="0.25">
      <c r="A70" t="s">
        <v>89</v>
      </c>
      <c r="B70" t="e">
        <v>#N/A</v>
      </c>
      <c r="C70" s="92" t="e">
        <f t="array" ref="C70">IF(ISBLANK('AMD Contravention Form'!C84), NA(), 'AMD Contravention Form'!C84)</f>
        <v>#N/A</v>
      </c>
      <c r="D70" s="93" t="e">
        <f t="array" ref="D70">IF(ISBLANK('AMD Contravention Form'!D84), NA(), 'AMD Contravention Form'!D84)</f>
        <v>#N/A</v>
      </c>
      <c r="E70" s="92" t="e">
        <f t="array" ref="E70">IF(ISBLANK('AMD Contravention Form'!E84), NA(), 'AMD Contravention Form'!E84)</f>
        <v>#N/A</v>
      </c>
      <c r="F70" s="93" t="e">
        <f t="array" ref="F70">IF(ISBLANK('AMD Contravention Form'!F84), NA(), 'AMD Contravention Form'!F84)</f>
        <v>#N/A</v>
      </c>
      <c r="G70" t="e">
        <v>#N/A</v>
      </c>
      <c r="H70" t="e">
        <v>#N/A</v>
      </c>
      <c r="I70" t="e">
        <v>#N/A</v>
      </c>
      <c r="J70" t="e">
        <v>#N/A</v>
      </c>
      <c r="K70" t="str">
        <v>&lt;Choose One&gt;</v>
      </c>
      <c r="L70" t="e">
        <v>#N/A</v>
      </c>
      <c r="M70" t="str">
        <v>&lt;Choose One&gt;</v>
      </c>
      <c r="N70" t="e">
        <v>#N/A</v>
      </c>
      <c r="O70" t="e">
        <v>#N/A</v>
      </c>
      <c r="P70" t="e">
        <v>#N/A</v>
      </c>
      <c r="Q70" t="e">
        <v>#N/A</v>
      </c>
      <c r="R70" t="e">
        <v>#N/A</v>
      </c>
      <c r="S70" t="e">
        <v>#N/A</v>
      </c>
      <c r="T70" t="e">
        <v>#N/A</v>
      </c>
      <c r="U70" s="94" t="e">
        <v>#N/A</v>
      </c>
    </row>
    <row r="71" spans="1:21" x14ac:dyDescent="0.25">
      <c r="A71" t="s">
        <v>89</v>
      </c>
      <c r="B71" t="e">
        <v>#N/A</v>
      </c>
      <c r="C71" s="92" t="e">
        <f t="array" ref="C71">IF(ISBLANK('AMD Contravention Form'!C85), NA(), 'AMD Contravention Form'!C85)</f>
        <v>#N/A</v>
      </c>
      <c r="D71" s="93" t="e">
        <f t="array" ref="D71">IF(ISBLANK('AMD Contravention Form'!D85), NA(), 'AMD Contravention Form'!D85)</f>
        <v>#N/A</v>
      </c>
      <c r="E71" s="92" t="e">
        <f t="array" ref="E71">IF(ISBLANK('AMD Contravention Form'!E85), NA(), 'AMD Contravention Form'!E85)</f>
        <v>#N/A</v>
      </c>
      <c r="F71" s="93" t="e">
        <f t="array" ref="F71">IF(ISBLANK('AMD Contravention Form'!F85), NA(), 'AMD Contravention Form'!F85)</f>
        <v>#N/A</v>
      </c>
      <c r="G71" t="e">
        <v>#N/A</v>
      </c>
      <c r="H71" t="e">
        <v>#N/A</v>
      </c>
      <c r="I71" t="e">
        <v>#N/A</v>
      </c>
      <c r="J71" t="e">
        <v>#N/A</v>
      </c>
      <c r="K71" t="str">
        <v>&lt;Choose One&gt;</v>
      </c>
      <c r="L71" t="e">
        <v>#N/A</v>
      </c>
      <c r="M71" t="str">
        <v>&lt;Choose One&gt;</v>
      </c>
      <c r="N71" t="e">
        <v>#N/A</v>
      </c>
      <c r="O71" t="e">
        <v>#N/A</v>
      </c>
      <c r="P71" t="e">
        <v>#N/A</v>
      </c>
      <c r="Q71" t="e">
        <v>#N/A</v>
      </c>
      <c r="R71" t="e">
        <v>#N/A</v>
      </c>
      <c r="S71" t="e">
        <v>#N/A</v>
      </c>
      <c r="T71" t="e">
        <v>#N/A</v>
      </c>
      <c r="U71" s="94" t="e">
        <v>#N/A</v>
      </c>
    </row>
    <row r="72" spans="1:21" x14ac:dyDescent="0.25">
      <c r="A72" t="s">
        <v>89</v>
      </c>
      <c r="B72" t="e">
        <v>#N/A</v>
      </c>
      <c r="C72" s="92" t="e">
        <f t="array" ref="C72">IF(ISBLANK('AMD Contravention Form'!C86), NA(), 'AMD Contravention Form'!C86)</f>
        <v>#N/A</v>
      </c>
      <c r="D72" s="93" t="e">
        <f t="array" ref="D72">IF(ISBLANK('AMD Contravention Form'!D86), NA(), 'AMD Contravention Form'!D86)</f>
        <v>#N/A</v>
      </c>
      <c r="E72" s="92" t="e">
        <f t="array" ref="E72">IF(ISBLANK('AMD Contravention Form'!E86), NA(), 'AMD Contravention Form'!E86)</f>
        <v>#N/A</v>
      </c>
      <c r="F72" s="93" t="e">
        <f t="array" ref="F72">IF(ISBLANK('AMD Contravention Form'!F86), NA(), 'AMD Contravention Form'!F86)</f>
        <v>#N/A</v>
      </c>
      <c r="G72" t="e">
        <v>#N/A</v>
      </c>
      <c r="H72" t="e">
        <v>#N/A</v>
      </c>
      <c r="I72" t="e">
        <v>#N/A</v>
      </c>
      <c r="J72" t="e">
        <v>#N/A</v>
      </c>
      <c r="K72" t="str">
        <v>&lt;Choose One&gt;</v>
      </c>
      <c r="L72" t="e">
        <v>#N/A</v>
      </c>
      <c r="M72" t="str">
        <v>&lt;Choose One&gt;</v>
      </c>
      <c r="N72" t="e">
        <v>#N/A</v>
      </c>
      <c r="O72" t="e">
        <v>#N/A</v>
      </c>
      <c r="P72" t="e">
        <v>#N/A</v>
      </c>
      <c r="Q72" t="e">
        <v>#N/A</v>
      </c>
      <c r="R72" t="e">
        <v>#N/A</v>
      </c>
      <c r="S72" t="e">
        <v>#N/A</v>
      </c>
      <c r="T72" t="e">
        <v>#N/A</v>
      </c>
      <c r="U72" s="94" t="e">
        <v>#N/A</v>
      </c>
    </row>
    <row r="73" spans="1:21" x14ac:dyDescent="0.25">
      <c r="A73" t="s">
        <v>89</v>
      </c>
      <c r="B73" t="e">
        <v>#N/A</v>
      </c>
      <c r="C73" s="92" t="e">
        <f t="array" ref="C73">IF(ISBLANK('AMD Contravention Form'!C87), NA(), 'AMD Contravention Form'!C87)</f>
        <v>#N/A</v>
      </c>
      <c r="D73" s="93" t="e">
        <f t="array" ref="D73">IF(ISBLANK('AMD Contravention Form'!D87), NA(), 'AMD Contravention Form'!D87)</f>
        <v>#N/A</v>
      </c>
      <c r="E73" s="92" t="e">
        <f t="array" ref="E73">IF(ISBLANK('AMD Contravention Form'!E87), NA(), 'AMD Contravention Form'!E87)</f>
        <v>#N/A</v>
      </c>
      <c r="F73" s="93" t="e">
        <f t="array" ref="F73">IF(ISBLANK('AMD Contravention Form'!F87), NA(), 'AMD Contravention Form'!F87)</f>
        <v>#N/A</v>
      </c>
      <c r="G73" t="e">
        <v>#N/A</v>
      </c>
      <c r="H73" t="e">
        <v>#N/A</v>
      </c>
      <c r="I73" t="e">
        <v>#N/A</v>
      </c>
      <c r="J73" t="e">
        <v>#N/A</v>
      </c>
      <c r="K73" t="str">
        <v>&lt;Choose One&gt;</v>
      </c>
      <c r="L73" t="e">
        <v>#N/A</v>
      </c>
      <c r="M73" t="str">
        <v>&lt;Choose One&gt;</v>
      </c>
      <c r="N73" t="e">
        <v>#N/A</v>
      </c>
      <c r="O73" t="e">
        <v>#N/A</v>
      </c>
      <c r="P73" t="e">
        <v>#N/A</v>
      </c>
      <c r="Q73" t="e">
        <v>#N/A</v>
      </c>
      <c r="R73" t="e">
        <v>#N/A</v>
      </c>
      <c r="S73" t="e">
        <v>#N/A</v>
      </c>
      <c r="T73" t="e">
        <v>#N/A</v>
      </c>
      <c r="U73" s="94" t="e">
        <v>#N/A</v>
      </c>
    </row>
    <row r="74" spans="1:21" x14ac:dyDescent="0.25">
      <c r="A74" t="s">
        <v>89</v>
      </c>
      <c r="B74" t="e">
        <v>#N/A</v>
      </c>
      <c r="C74" s="92" t="e">
        <f t="array" ref="C74">IF(ISBLANK('AMD Contravention Form'!C88), NA(), 'AMD Contravention Form'!C88)</f>
        <v>#N/A</v>
      </c>
      <c r="D74" s="93" t="e">
        <f t="array" ref="D74">IF(ISBLANK('AMD Contravention Form'!D88), NA(), 'AMD Contravention Form'!D88)</f>
        <v>#N/A</v>
      </c>
      <c r="E74" s="92" t="e">
        <f t="array" ref="E74">IF(ISBLANK('AMD Contravention Form'!E88), NA(), 'AMD Contravention Form'!E88)</f>
        <v>#N/A</v>
      </c>
      <c r="F74" s="93" t="e">
        <f t="array" ref="F74">IF(ISBLANK('AMD Contravention Form'!F88), NA(), 'AMD Contravention Form'!F88)</f>
        <v>#N/A</v>
      </c>
      <c r="G74" t="e">
        <v>#N/A</v>
      </c>
      <c r="H74" t="e">
        <v>#N/A</v>
      </c>
      <c r="I74" t="e">
        <v>#N/A</v>
      </c>
      <c r="J74" t="e">
        <v>#N/A</v>
      </c>
      <c r="K74" t="str">
        <v>&lt;Choose One&gt;</v>
      </c>
      <c r="L74" t="e">
        <v>#N/A</v>
      </c>
      <c r="M74" t="str">
        <v>&lt;Choose One&gt;</v>
      </c>
      <c r="N74" t="e">
        <v>#N/A</v>
      </c>
      <c r="O74" t="e">
        <v>#N/A</v>
      </c>
      <c r="P74" t="e">
        <v>#N/A</v>
      </c>
      <c r="Q74" t="e">
        <v>#N/A</v>
      </c>
      <c r="R74" t="e">
        <v>#N/A</v>
      </c>
      <c r="S74" t="e">
        <v>#N/A</v>
      </c>
      <c r="T74" t="e">
        <v>#N/A</v>
      </c>
      <c r="U74" s="94" t="e">
        <v>#N/A</v>
      </c>
    </row>
    <row r="75" spans="1:21" x14ac:dyDescent="0.25">
      <c r="A75" t="s">
        <v>89</v>
      </c>
      <c r="B75" t="e">
        <v>#N/A</v>
      </c>
      <c r="C75" s="92" t="e">
        <f t="array" ref="C75">IF(ISBLANK('AMD Contravention Form'!C89), NA(), 'AMD Contravention Form'!C89)</f>
        <v>#N/A</v>
      </c>
      <c r="D75" s="93" t="e">
        <f t="array" ref="D75">IF(ISBLANK('AMD Contravention Form'!D89), NA(), 'AMD Contravention Form'!D89)</f>
        <v>#N/A</v>
      </c>
      <c r="E75" s="92" t="e">
        <f t="array" ref="E75">IF(ISBLANK('AMD Contravention Form'!E89), NA(), 'AMD Contravention Form'!E89)</f>
        <v>#N/A</v>
      </c>
      <c r="F75" s="93" t="e">
        <f t="array" ref="F75">IF(ISBLANK('AMD Contravention Form'!F89), NA(), 'AMD Contravention Form'!F89)</f>
        <v>#N/A</v>
      </c>
      <c r="G75" t="e">
        <v>#N/A</v>
      </c>
      <c r="H75" t="e">
        <v>#N/A</v>
      </c>
      <c r="I75" t="e">
        <v>#N/A</v>
      </c>
      <c r="J75" t="e">
        <v>#N/A</v>
      </c>
      <c r="K75" t="str">
        <v>&lt;Choose One&gt;</v>
      </c>
      <c r="L75" t="e">
        <v>#N/A</v>
      </c>
      <c r="M75" t="str">
        <v>&lt;Choose One&gt;</v>
      </c>
      <c r="N75" t="e">
        <v>#N/A</v>
      </c>
      <c r="O75" t="e">
        <v>#N/A</v>
      </c>
      <c r="P75" t="e">
        <v>#N/A</v>
      </c>
      <c r="Q75" t="e">
        <v>#N/A</v>
      </c>
      <c r="R75" t="e">
        <v>#N/A</v>
      </c>
      <c r="S75" t="e">
        <v>#N/A</v>
      </c>
      <c r="T75" t="e">
        <v>#N/A</v>
      </c>
      <c r="U75" s="94" t="e">
        <v>#N/A</v>
      </c>
    </row>
    <row r="76" spans="1:21" x14ac:dyDescent="0.25">
      <c r="A76" t="s">
        <v>89</v>
      </c>
      <c r="B76" t="e">
        <v>#N/A</v>
      </c>
      <c r="C76" s="92" t="e">
        <f t="array" ref="C76">IF(ISBLANK('AMD Contravention Form'!C90), NA(), 'AMD Contravention Form'!C90)</f>
        <v>#N/A</v>
      </c>
      <c r="D76" s="93" t="e">
        <f t="array" ref="D76">IF(ISBLANK('AMD Contravention Form'!D90), NA(), 'AMD Contravention Form'!D90)</f>
        <v>#N/A</v>
      </c>
      <c r="E76" s="92" t="e">
        <f t="array" ref="E76">IF(ISBLANK('AMD Contravention Form'!E90), NA(), 'AMD Contravention Form'!E90)</f>
        <v>#N/A</v>
      </c>
      <c r="F76" s="93" t="e">
        <f t="array" ref="F76">IF(ISBLANK('AMD Contravention Form'!F90), NA(), 'AMD Contravention Form'!F90)</f>
        <v>#N/A</v>
      </c>
      <c r="G76" t="e">
        <v>#N/A</v>
      </c>
      <c r="H76" t="e">
        <v>#N/A</v>
      </c>
      <c r="I76" t="e">
        <v>#N/A</v>
      </c>
      <c r="J76" t="e">
        <v>#N/A</v>
      </c>
      <c r="K76" t="str">
        <v>&lt;Choose One&gt;</v>
      </c>
      <c r="L76" t="e">
        <v>#N/A</v>
      </c>
      <c r="M76" t="str">
        <v>&lt;Choose One&gt;</v>
      </c>
      <c r="N76" t="e">
        <v>#N/A</v>
      </c>
      <c r="O76" t="e">
        <v>#N/A</v>
      </c>
      <c r="P76" t="e">
        <v>#N/A</v>
      </c>
      <c r="Q76" t="e">
        <v>#N/A</v>
      </c>
      <c r="R76" t="e">
        <v>#N/A</v>
      </c>
      <c r="S76" t="e">
        <v>#N/A</v>
      </c>
      <c r="T76" t="e">
        <v>#N/A</v>
      </c>
      <c r="U76" s="94" t="e">
        <v>#N/A</v>
      </c>
    </row>
    <row r="77" spans="1:21" x14ac:dyDescent="0.25">
      <c r="A77" t="s">
        <v>89</v>
      </c>
      <c r="B77" t="e">
        <v>#N/A</v>
      </c>
      <c r="C77" s="92" t="e">
        <f t="array" ref="C77">IF(ISBLANK('AMD Contravention Form'!C91), NA(), 'AMD Contravention Form'!C91)</f>
        <v>#N/A</v>
      </c>
      <c r="D77" s="93" t="e">
        <f t="array" ref="D77">IF(ISBLANK('AMD Contravention Form'!D91), NA(), 'AMD Contravention Form'!D91)</f>
        <v>#N/A</v>
      </c>
      <c r="E77" s="92" t="e">
        <f t="array" ref="E77">IF(ISBLANK('AMD Contravention Form'!E91), NA(), 'AMD Contravention Form'!E91)</f>
        <v>#N/A</v>
      </c>
      <c r="F77" s="93" t="e">
        <f t="array" ref="F77">IF(ISBLANK('AMD Contravention Form'!F91), NA(), 'AMD Contravention Form'!F91)</f>
        <v>#N/A</v>
      </c>
      <c r="G77" t="e">
        <v>#N/A</v>
      </c>
      <c r="H77" t="e">
        <v>#N/A</v>
      </c>
      <c r="I77" t="e">
        <v>#N/A</v>
      </c>
      <c r="J77" t="e">
        <v>#N/A</v>
      </c>
      <c r="K77" t="str">
        <v>&lt;Choose One&gt;</v>
      </c>
      <c r="L77" t="e">
        <v>#N/A</v>
      </c>
      <c r="M77" t="str">
        <v>&lt;Choose One&gt;</v>
      </c>
      <c r="N77" t="e">
        <v>#N/A</v>
      </c>
      <c r="O77" t="e">
        <v>#N/A</v>
      </c>
      <c r="P77" t="e">
        <v>#N/A</v>
      </c>
      <c r="Q77" t="e">
        <v>#N/A</v>
      </c>
      <c r="R77" t="e">
        <v>#N/A</v>
      </c>
      <c r="S77" t="e">
        <v>#N/A</v>
      </c>
      <c r="T77" t="e">
        <v>#N/A</v>
      </c>
      <c r="U77" s="94" t="e">
        <v>#N/A</v>
      </c>
    </row>
    <row r="78" spans="1:21" x14ac:dyDescent="0.25">
      <c r="A78" t="s">
        <v>89</v>
      </c>
      <c r="B78" t="e">
        <v>#N/A</v>
      </c>
      <c r="C78" s="92" t="e">
        <f t="array" ref="C78">IF(ISBLANK('AMD Contravention Form'!C92), NA(), 'AMD Contravention Form'!C92)</f>
        <v>#N/A</v>
      </c>
      <c r="D78" s="93" t="e">
        <f t="array" ref="D78">IF(ISBLANK('AMD Contravention Form'!D92), NA(), 'AMD Contravention Form'!D92)</f>
        <v>#N/A</v>
      </c>
      <c r="E78" s="92" t="e">
        <f t="array" ref="E78">IF(ISBLANK('AMD Contravention Form'!E92), NA(), 'AMD Contravention Form'!E92)</f>
        <v>#N/A</v>
      </c>
      <c r="F78" s="93" t="e">
        <f t="array" ref="F78">IF(ISBLANK('AMD Contravention Form'!F92), NA(), 'AMD Contravention Form'!F92)</f>
        <v>#N/A</v>
      </c>
      <c r="G78" t="e">
        <v>#N/A</v>
      </c>
      <c r="H78" t="e">
        <v>#N/A</v>
      </c>
      <c r="I78" t="e">
        <v>#N/A</v>
      </c>
      <c r="J78" t="e">
        <v>#N/A</v>
      </c>
      <c r="K78" t="str">
        <v>&lt;Choose One&gt;</v>
      </c>
      <c r="L78" t="e">
        <v>#N/A</v>
      </c>
      <c r="M78" t="str">
        <v>&lt;Choose One&gt;</v>
      </c>
      <c r="N78" t="e">
        <v>#N/A</v>
      </c>
      <c r="O78" t="e">
        <v>#N/A</v>
      </c>
      <c r="P78" t="e">
        <v>#N/A</v>
      </c>
      <c r="Q78" t="e">
        <v>#N/A</v>
      </c>
      <c r="R78" t="e">
        <v>#N/A</v>
      </c>
      <c r="S78" t="e">
        <v>#N/A</v>
      </c>
      <c r="T78" t="e">
        <v>#N/A</v>
      </c>
      <c r="U78" s="94" t="e">
        <v>#N/A</v>
      </c>
    </row>
    <row r="79" spans="1:21" x14ac:dyDescent="0.25">
      <c r="A79" t="s">
        <v>89</v>
      </c>
      <c r="B79" t="e">
        <v>#N/A</v>
      </c>
      <c r="C79" s="92" t="e">
        <f t="array" ref="C79">IF(ISBLANK('AMD Contravention Form'!C93), NA(), 'AMD Contravention Form'!C93)</f>
        <v>#N/A</v>
      </c>
      <c r="D79" s="93" t="e">
        <f t="array" ref="D79">IF(ISBLANK('AMD Contravention Form'!D93), NA(), 'AMD Contravention Form'!D93)</f>
        <v>#N/A</v>
      </c>
      <c r="E79" s="92" t="e">
        <f t="array" ref="E79">IF(ISBLANK('AMD Contravention Form'!E93), NA(), 'AMD Contravention Form'!E93)</f>
        <v>#N/A</v>
      </c>
      <c r="F79" s="93" t="e">
        <f t="array" ref="F79">IF(ISBLANK('AMD Contravention Form'!F93), NA(), 'AMD Contravention Form'!F93)</f>
        <v>#N/A</v>
      </c>
      <c r="G79" t="e">
        <v>#N/A</v>
      </c>
      <c r="H79" t="e">
        <v>#N/A</v>
      </c>
      <c r="I79" t="e">
        <v>#N/A</v>
      </c>
      <c r="J79" t="e">
        <v>#N/A</v>
      </c>
      <c r="K79" t="str">
        <v>&lt;Choose One&gt;</v>
      </c>
      <c r="L79" t="e">
        <v>#N/A</v>
      </c>
      <c r="M79" t="str">
        <v>&lt;Choose One&gt;</v>
      </c>
      <c r="N79" t="e">
        <v>#N/A</v>
      </c>
      <c r="O79" t="e">
        <v>#N/A</v>
      </c>
      <c r="P79" t="e">
        <v>#N/A</v>
      </c>
      <c r="Q79" t="e">
        <v>#N/A</v>
      </c>
      <c r="R79" t="e">
        <v>#N/A</v>
      </c>
      <c r="S79" t="e">
        <v>#N/A</v>
      </c>
      <c r="T79" t="e">
        <v>#N/A</v>
      </c>
      <c r="U79" s="94" t="e">
        <v>#N/A</v>
      </c>
    </row>
    <row r="80" spans="1:21" x14ac:dyDescent="0.25">
      <c r="A80" t="s">
        <v>89</v>
      </c>
      <c r="B80" t="e">
        <v>#N/A</v>
      </c>
      <c r="C80" s="92" t="e">
        <f t="array" ref="C80">IF(ISBLANK('AMD Contravention Form'!C94), NA(), 'AMD Contravention Form'!C94)</f>
        <v>#N/A</v>
      </c>
      <c r="D80" s="93" t="e">
        <f t="array" ref="D80">IF(ISBLANK('AMD Contravention Form'!D94), NA(), 'AMD Contravention Form'!D94)</f>
        <v>#N/A</v>
      </c>
      <c r="E80" s="92" t="e">
        <f t="array" ref="E80">IF(ISBLANK('AMD Contravention Form'!E94), NA(), 'AMD Contravention Form'!E94)</f>
        <v>#N/A</v>
      </c>
      <c r="F80" s="93" t="e">
        <f t="array" ref="F80">IF(ISBLANK('AMD Contravention Form'!F94), NA(), 'AMD Contravention Form'!F94)</f>
        <v>#N/A</v>
      </c>
      <c r="G80" t="e">
        <v>#N/A</v>
      </c>
      <c r="H80" t="e">
        <v>#N/A</v>
      </c>
      <c r="I80" t="e">
        <v>#N/A</v>
      </c>
      <c r="J80" t="e">
        <v>#N/A</v>
      </c>
      <c r="K80" t="str">
        <v>&lt;Choose One&gt;</v>
      </c>
      <c r="L80" t="e">
        <v>#N/A</v>
      </c>
      <c r="M80" t="str">
        <v>&lt;Choose One&gt;</v>
      </c>
      <c r="N80" t="e">
        <v>#N/A</v>
      </c>
      <c r="O80" t="e">
        <v>#N/A</v>
      </c>
      <c r="P80" t="e">
        <v>#N/A</v>
      </c>
      <c r="Q80" t="e">
        <v>#N/A</v>
      </c>
      <c r="R80" t="e">
        <v>#N/A</v>
      </c>
      <c r="S80" t="e">
        <v>#N/A</v>
      </c>
      <c r="T80" t="e">
        <v>#N/A</v>
      </c>
      <c r="U80" s="94" t="e">
        <v>#N/A</v>
      </c>
    </row>
    <row r="81" spans="1:21" x14ac:dyDescent="0.25">
      <c r="A81" t="s">
        <v>89</v>
      </c>
      <c r="B81" t="e">
        <v>#N/A</v>
      </c>
      <c r="C81" s="92" t="e">
        <f t="array" ref="C81">IF(ISBLANK('AMD Contravention Form'!C95), NA(), 'AMD Contravention Form'!C95)</f>
        <v>#N/A</v>
      </c>
      <c r="D81" s="93" t="e">
        <f t="array" ref="D81">IF(ISBLANK('AMD Contravention Form'!D95), NA(), 'AMD Contravention Form'!D95)</f>
        <v>#N/A</v>
      </c>
      <c r="E81" s="92" t="e">
        <f t="array" ref="E81">IF(ISBLANK('AMD Contravention Form'!E95), NA(), 'AMD Contravention Form'!E95)</f>
        <v>#N/A</v>
      </c>
      <c r="F81" s="93" t="e">
        <f t="array" ref="F81">IF(ISBLANK('AMD Contravention Form'!F95), NA(), 'AMD Contravention Form'!F95)</f>
        <v>#N/A</v>
      </c>
      <c r="G81" t="e">
        <v>#N/A</v>
      </c>
      <c r="H81" t="e">
        <v>#N/A</v>
      </c>
      <c r="I81" t="e">
        <v>#N/A</v>
      </c>
      <c r="J81" t="e">
        <v>#N/A</v>
      </c>
      <c r="K81" t="str">
        <v>&lt;Choose One&gt;</v>
      </c>
      <c r="L81" t="e">
        <v>#N/A</v>
      </c>
      <c r="M81" t="str">
        <v>&lt;Choose One&gt;</v>
      </c>
      <c r="N81" t="e">
        <v>#N/A</v>
      </c>
      <c r="O81" t="e">
        <v>#N/A</v>
      </c>
      <c r="P81" t="e">
        <v>#N/A</v>
      </c>
      <c r="Q81" t="e">
        <v>#N/A</v>
      </c>
      <c r="R81" t="e">
        <v>#N/A</v>
      </c>
      <c r="S81" t="e">
        <v>#N/A</v>
      </c>
      <c r="T81" t="e">
        <v>#N/A</v>
      </c>
      <c r="U81" s="94" t="e">
        <v>#N/A</v>
      </c>
    </row>
    <row r="82" spans="1:21" x14ac:dyDescent="0.25">
      <c r="A82" t="s">
        <v>89</v>
      </c>
      <c r="B82" t="e">
        <v>#N/A</v>
      </c>
      <c r="C82" s="92" t="e">
        <f t="array" ref="C82">IF(ISBLANK('AMD Contravention Form'!C96), NA(), 'AMD Contravention Form'!C96)</f>
        <v>#N/A</v>
      </c>
      <c r="D82" s="93" t="e">
        <f t="array" ref="D82">IF(ISBLANK('AMD Contravention Form'!D96), NA(), 'AMD Contravention Form'!D96)</f>
        <v>#N/A</v>
      </c>
      <c r="E82" s="92" t="e">
        <f t="array" ref="E82">IF(ISBLANK('AMD Contravention Form'!E96), NA(), 'AMD Contravention Form'!E96)</f>
        <v>#N/A</v>
      </c>
      <c r="F82" s="93" t="e">
        <f t="array" ref="F82">IF(ISBLANK('AMD Contravention Form'!F96), NA(), 'AMD Contravention Form'!F96)</f>
        <v>#N/A</v>
      </c>
      <c r="G82" t="e">
        <v>#N/A</v>
      </c>
      <c r="H82" t="e">
        <v>#N/A</v>
      </c>
      <c r="I82" t="e">
        <v>#N/A</v>
      </c>
      <c r="J82" t="e">
        <v>#N/A</v>
      </c>
      <c r="K82" t="str">
        <v>&lt;Choose One&gt;</v>
      </c>
      <c r="L82" t="e">
        <v>#N/A</v>
      </c>
      <c r="M82" t="str">
        <v>&lt;Choose One&gt;</v>
      </c>
      <c r="N82" t="e">
        <v>#N/A</v>
      </c>
      <c r="O82" t="e">
        <v>#N/A</v>
      </c>
      <c r="P82" t="e">
        <v>#N/A</v>
      </c>
      <c r="Q82" t="e">
        <v>#N/A</v>
      </c>
      <c r="R82" t="e">
        <v>#N/A</v>
      </c>
      <c r="S82" t="e">
        <v>#N/A</v>
      </c>
      <c r="T82" t="e">
        <v>#N/A</v>
      </c>
      <c r="U82" s="94" t="e">
        <v>#N/A</v>
      </c>
    </row>
    <row r="83" spans="1:21" x14ac:dyDescent="0.25">
      <c r="A83" t="s">
        <v>89</v>
      </c>
      <c r="B83" t="e">
        <v>#N/A</v>
      </c>
      <c r="C83" s="92" t="e">
        <f t="array" ref="C83">IF(ISBLANK('AMD Contravention Form'!C97), NA(), 'AMD Contravention Form'!C97)</f>
        <v>#N/A</v>
      </c>
      <c r="D83" s="93" t="e">
        <f t="array" ref="D83">IF(ISBLANK('AMD Contravention Form'!D97), NA(), 'AMD Contravention Form'!D97)</f>
        <v>#N/A</v>
      </c>
      <c r="E83" s="92" t="e">
        <f t="array" ref="E83">IF(ISBLANK('AMD Contravention Form'!E97), NA(), 'AMD Contravention Form'!E97)</f>
        <v>#N/A</v>
      </c>
      <c r="F83" s="93" t="e">
        <f t="array" ref="F83">IF(ISBLANK('AMD Contravention Form'!F97), NA(), 'AMD Contravention Form'!F97)</f>
        <v>#N/A</v>
      </c>
      <c r="G83" t="e">
        <v>#N/A</v>
      </c>
      <c r="H83" t="e">
        <v>#N/A</v>
      </c>
      <c r="I83" t="e">
        <v>#N/A</v>
      </c>
      <c r="J83" t="e">
        <v>#N/A</v>
      </c>
      <c r="K83" t="str">
        <v>&lt;Choose One&gt;</v>
      </c>
      <c r="L83" t="e">
        <v>#N/A</v>
      </c>
      <c r="M83" t="str">
        <v>&lt;Choose One&gt;</v>
      </c>
      <c r="N83" t="e">
        <v>#N/A</v>
      </c>
      <c r="O83" t="e">
        <v>#N/A</v>
      </c>
      <c r="P83" t="e">
        <v>#N/A</v>
      </c>
      <c r="Q83" t="e">
        <v>#N/A</v>
      </c>
      <c r="R83" t="e">
        <v>#N/A</v>
      </c>
      <c r="S83" t="e">
        <v>#N/A</v>
      </c>
      <c r="T83" t="e">
        <v>#N/A</v>
      </c>
      <c r="U83" s="94" t="e">
        <v>#N/A</v>
      </c>
    </row>
    <row r="84" spans="1:21" x14ac:dyDescent="0.25">
      <c r="A84" t="s">
        <v>89</v>
      </c>
      <c r="B84" t="e">
        <v>#N/A</v>
      </c>
      <c r="C84" s="92" t="e">
        <f t="array" ref="C84">IF(ISBLANK('AMD Contravention Form'!C98), NA(), 'AMD Contravention Form'!C98)</f>
        <v>#N/A</v>
      </c>
      <c r="D84" s="93" t="e">
        <f t="array" ref="D84">IF(ISBLANK('AMD Contravention Form'!D98), NA(), 'AMD Contravention Form'!D98)</f>
        <v>#N/A</v>
      </c>
      <c r="E84" s="92" t="e">
        <f t="array" ref="E84">IF(ISBLANK('AMD Contravention Form'!E98), NA(), 'AMD Contravention Form'!E98)</f>
        <v>#N/A</v>
      </c>
      <c r="F84" s="93" t="e">
        <f t="array" ref="F84">IF(ISBLANK('AMD Contravention Form'!F98), NA(), 'AMD Contravention Form'!F98)</f>
        <v>#N/A</v>
      </c>
      <c r="G84" t="e">
        <v>#N/A</v>
      </c>
      <c r="H84" t="e">
        <v>#N/A</v>
      </c>
      <c r="I84" t="e">
        <v>#N/A</v>
      </c>
      <c r="J84" t="e">
        <v>#N/A</v>
      </c>
      <c r="K84" t="str">
        <v>&lt;Choose One&gt;</v>
      </c>
      <c r="L84" t="e">
        <v>#N/A</v>
      </c>
      <c r="M84" t="str">
        <v>&lt;Choose One&gt;</v>
      </c>
      <c r="N84" t="e">
        <v>#N/A</v>
      </c>
      <c r="O84" t="e">
        <v>#N/A</v>
      </c>
      <c r="P84" t="e">
        <v>#N/A</v>
      </c>
      <c r="Q84" t="e">
        <v>#N/A</v>
      </c>
      <c r="R84" t="e">
        <v>#N/A</v>
      </c>
      <c r="S84" t="e">
        <v>#N/A</v>
      </c>
      <c r="T84" t="e">
        <v>#N/A</v>
      </c>
      <c r="U84" s="94" t="e">
        <v>#N/A</v>
      </c>
    </row>
    <row r="85" spans="1:21" x14ac:dyDescent="0.25">
      <c r="A85" t="s">
        <v>89</v>
      </c>
      <c r="B85" t="e">
        <v>#N/A</v>
      </c>
      <c r="C85" s="92" t="e">
        <f t="array" ref="C85">IF(ISBLANK('AMD Contravention Form'!C99), NA(), 'AMD Contravention Form'!C99)</f>
        <v>#N/A</v>
      </c>
      <c r="D85" s="93" t="e">
        <f t="array" ref="D85">IF(ISBLANK('AMD Contravention Form'!D99), NA(), 'AMD Contravention Form'!D99)</f>
        <v>#N/A</v>
      </c>
      <c r="E85" s="92" t="e">
        <f t="array" ref="E85">IF(ISBLANK('AMD Contravention Form'!E99), NA(), 'AMD Contravention Form'!E99)</f>
        <v>#N/A</v>
      </c>
      <c r="F85" s="93" t="e">
        <f t="array" ref="F85">IF(ISBLANK('AMD Contravention Form'!F99), NA(), 'AMD Contravention Form'!F99)</f>
        <v>#N/A</v>
      </c>
      <c r="G85" t="e">
        <v>#N/A</v>
      </c>
      <c r="H85" t="e">
        <v>#N/A</v>
      </c>
      <c r="I85" t="e">
        <v>#N/A</v>
      </c>
      <c r="J85" t="e">
        <v>#N/A</v>
      </c>
      <c r="K85" t="str">
        <v>&lt;Choose One&gt;</v>
      </c>
      <c r="L85" t="e">
        <v>#N/A</v>
      </c>
      <c r="M85" t="str">
        <v>&lt;Choose One&gt;</v>
      </c>
      <c r="N85" t="e">
        <v>#N/A</v>
      </c>
      <c r="O85" t="e">
        <v>#N/A</v>
      </c>
      <c r="P85" t="e">
        <v>#N/A</v>
      </c>
      <c r="Q85" t="e">
        <v>#N/A</v>
      </c>
      <c r="R85" t="e">
        <v>#N/A</v>
      </c>
      <c r="S85" t="e">
        <v>#N/A</v>
      </c>
      <c r="T85" t="e">
        <v>#N/A</v>
      </c>
      <c r="U85" s="94" t="e">
        <v>#N/A</v>
      </c>
    </row>
    <row r="86" spans="1:21" x14ac:dyDescent="0.25">
      <c r="A86" t="s">
        <v>89</v>
      </c>
      <c r="B86" t="e">
        <v>#N/A</v>
      </c>
      <c r="C86" s="92" t="e">
        <f t="array" ref="C86">IF(ISBLANK('AMD Contravention Form'!C100), NA(), 'AMD Contravention Form'!C100)</f>
        <v>#N/A</v>
      </c>
      <c r="D86" s="93" t="e">
        <f t="array" ref="D86">IF(ISBLANK('AMD Contravention Form'!D100), NA(), 'AMD Contravention Form'!D100)</f>
        <v>#N/A</v>
      </c>
      <c r="E86" s="92" t="e">
        <f t="array" ref="E86">IF(ISBLANK('AMD Contravention Form'!E100), NA(), 'AMD Contravention Form'!E100)</f>
        <v>#N/A</v>
      </c>
      <c r="F86" s="93" t="e">
        <f t="array" ref="F86">IF(ISBLANK('AMD Contravention Form'!F100), NA(), 'AMD Contravention Form'!F100)</f>
        <v>#N/A</v>
      </c>
      <c r="G86" t="e">
        <v>#N/A</v>
      </c>
      <c r="H86" t="e">
        <v>#N/A</v>
      </c>
      <c r="I86" t="e">
        <v>#N/A</v>
      </c>
      <c r="J86" t="e">
        <v>#N/A</v>
      </c>
      <c r="K86" t="str">
        <v>&lt;Choose One&gt;</v>
      </c>
      <c r="L86" t="e">
        <v>#N/A</v>
      </c>
      <c r="M86" t="str">
        <v>&lt;Choose One&gt;</v>
      </c>
      <c r="N86" t="e">
        <v>#N/A</v>
      </c>
      <c r="O86" t="e">
        <v>#N/A</v>
      </c>
      <c r="P86" t="e">
        <v>#N/A</v>
      </c>
      <c r="Q86" t="e">
        <v>#N/A</v>
      </c>
      <c r="R86" t="e">
        <v>#N/A</v>
      </c>
      <c r="S86" t="e">
        <v>#N/A</v>
      </c>
      <c r="T86" t="e">
        <v>#N/A</v>
      </c>
      <c r="U86" s="94" t="e">
        <v>#N/A</v>
      </c>
    </row>
    <row r="87" spans="1:21" x14ac:dyDescent="0.25">
      <c r="A87" t="s">
        <v>89</v>
      </c>
      <c r="B87" t="e">
        <v>#N/A</v>
      </c>
      <c r="C87" s="92" t="e">
        <f t="array" ref="C87">IF(ISBLANK('AMD Contravention Form'!C101), NA(), 'AMD Contravention Form'!C101)</f>
        <v>#N/A</v>
      </c>
      <c r="D87" s="93" t="e">
        <f t="array" ref="D87">IF(ISBLANK('AMD Contravention Form'!D101), NA(), 'AMD Contravention Form'!D101)</f>
        <v>#N/A</v>
      </c>
      <c r="E87" s="92" t="e">
        <f t="array" ref="E87">IF(ISBLANK('AMD Contravention Form'!E101), NA(), 'AMD Contravention Form'!E101)</f>
        <v>#N/A</v>
      </c>
      <c r="F87" s="93" t="e">
        <f t="array" ref="F87">IF(ISBLANK('AMD Contravention Form'!F101), NA(), 'AMD Contravention Form'!F101)</f>
        <v>#N/A</v>
      </c>
      <c r="G87" t="e">
        <v>#N/A</v>
      </c>
      <c r="H87" t="e">
        <v>#N/A</v>
      </c>
      <c r="I87" t="e">
        <v>#N/A</v>
      </c>
      <c r="J87" t="e">
        <v>#N/A</v>
      </c>
      <c r="K87" t="str">
        <v>&lt;Choose One&gt;</v>
      </c>
      <c r="L87" t="e">
        <v>#N/A</v>
      </c>
      <c r="M87" t="str">
        <v>&lt;Choose One&gt;</v>
      </c>
      <c r="N87" t="e">
        <v>#N/A</v>
      </c>
      <c r="O87" t="e">
        <v>#N/A</v>
      </c>
      <c r="P87" t="e">
        <v>#N/A</v>
      </c>
      <c r="Q87" t="e">
        <v>#N/A</v>
      </c>
      <c r="R87" t="e">
        <v>#N/A</v>
      </c>
      <c r="S87" t="e">
        <v>#N/A</v>
      </c>
      <c r="T87" t="e">
        <v>#N/A</v>
      </c>
      <c r="U87" s="94" t="e">
        <v>#N/A</v>
      </c>
    </row>
    <row r="88" spans="1:21" x14ac:dyDescent="0.25">
      <c r="A88" t="s">
        <v>89</v>
      </c>
      <c r="B88" t="e">
        <v>#N/A</v>
      </c>
      <c r="C88" s="92" t="e">
        <f t="array" ref="C88">IF(ISBLANK('AMD Contravention Form'!C102), NA(), 'AMD Contravention Form'!C102)</f>
        <v>#N/A</v>
      </c>
      <c r="D88" s="93" t="e">
        <f t="array" ref="D88">IF(ISBLANK('AMD Contravention Form'!D102), NA(), 'AMD Contravention Form'!D102)</f>
        <v>#N/A</v>
      </c>
      <c r="E88" s="92" t="e">
        <f t="array" ref="E88">IF(ISBLANK('AMD Contravention Form'!E102), NA(), 'AMD Contravention Form'!E102)</f>
        <v>#N/A</v>
      </c>
      <c r="F88" s="93" t="e">
        <f t="array" ref="F88">IF(ISBLANK('AMD Contravention Form'!F102), NA(), 'AMD Contravention Form'!F102)</f>
        <v>#N/A</v>
      </c>
      <c r="G88" t="e">
        <v>#N/A</v>
      </c>
      <c r="H88" t="e">
        <v>#N/A</v>
      </c>
      <c r="I88" t="e">
        <v>#N/A</v>
      </c>
      <c r="J88" t="e">
        <v>#N/A</v>
      </c>
      <c r="K88" t="str">
        <v>&lt;Choose One&gt;</v>
      </c>
      <c r="L88" t="e">
        <v>#N/A</v>
      </c>
      <c r="M88" t="str">
        <v>&lt;Choose One&gt;</v>
      </c>
      <c r="N88" t="e">
        <v>#N/A</v>
      </c>
      <c r="O88" t="e">
        <v>#N/A</v>
      </c>
      <c r="P88" t="e">
        <v>#N/A</v>
      </c>
      <c r="Q88" t="e">
        <v>#N/A</v>
      </c>
      <c r="R88" t="e">
        <v>#N/A</v>
      </c>
      <c r="S88" t="e">
        <v>#N/A</v>
      </c>
      <c r="T88" t="e">
        <v>#N/A</v>
      </c>
      <c r="U88" s="94" t="e">
        <v>#N/A</v>
      </c>
    </row>
    <row r="89" spans="1:21" x14ac:dyDescent="0.25">
      <c r="A89" t="s">
        <v>89</v>
      </c>
      <c r="B89" t="e">
        <v>#N/A</v>
      </c>
      <c r="C89" s="92" t="e">
        <f t="array" ref="C89">IF(ISBLANK('AMD Contravention Form'!C103), NA(), 'AMD Contravention Form'!C103)</f>
        <v>#N/A</v>
      </c>
      <c r="D89" s="93" t="e">
        <f t="array" ref="D89">IF(ISBLANK('AMD Contravention Form'!D103), NA(), 'AMD Contravention Form'!D103)</f>
        <v>#N/A</v>
      </c>
      <c r="E89" s="92" t="e">
        <f t="array" ref="E89">IF(ISBLANK('AMD Contravention Form'!E103), NA(), 'AMD Contravention Form'!E103)</f>
        <v>#N/A</v>
      </c>
      <c r="F89" s="93" t="e">
        <f t="array" ref="F89">IF(ISBLANK('AMD Contravention Form'!F103), NA(), 'AMD Contravention Form'!F103)</f>
        <v>#N/A</v>
      </c>
      <c r="G89" t="e">
        <v>#N/A</v>
      </c>
      <c r="H89" t="e">
        <v>#N/A</v>
      </c>
      <c r="I89" t="e">
        <v>#N/A</v>
      </c>
      <c r="J89" t="e">
        <v>#N/A</v>
      </c>
      <c r="K89" t="str">
        <v>&lt;Choose One&gt;</v>
      </c>
      <c r="L89" t="e">
        <v>#N/A</v>
      </c>
      <c r="M89" t="str">
        <v>&lt;Choose One&gt;</v>
      </c>
      <c r="N89" t="e">
        <v>#N/A</v>
      </c>
      <c r="O89" t="e">
        <v>#N/A</v>
      </c>
      <c r="P89" t="e">
        <v>#N/A</v>
      </c>
      <c r="Q89" t="e">
        <v>#N/A</v>
      </c>
      <c r="R89" t="e">
        <v>#N/A</v>
      </c>
      <c r="S89" t="e">
        <v>#N/A</v>
      </c>
      <c r="T89" t="e">
        <v>#N/A</v>
      </c>
      <c r="U89" s="94" t="e">
        <v>#N/A</v>
      </c>
    </row>
    <row r="90" spans="1:21" x14ac:dyDescent="0.25">
      <c r="A90" t="s">
        <v>89</v>
      </c>
      <c r="B90" t="e">
        <v>#N/A</v>
      </c>
      <c r="C90" s="92" t="e">
        <f t="array" ref="C90">IF(ISBLANK('AMD Contravention Form'!C104), NA(), 'AMD Contravention Form'!C104)</f>
        <v>#N/A</v>
      </c>
      <c r="D90" s="93" t="e">
        <f t="array" ref="D90">IF(ISBLANK('AMD Contravention Form'!D104), NA(), 'AMD Contravention Form'!D104)</f>
        <v>#N/A</v>
      </c>
      <c r="E90" s="92" t="e">
        <f t="array" ref="E90">IF(ISBLANK('AMD Contravention Form'!E104), NA(), 'AMD Contravention Form'!E104)</f>
        <v>#N/A</v>
      </c>
      <c r="F90" s="93" t="e">
        <f t="array" ref="F90">IF(ISBLANK('AMD Contravention Form'!F104), NA(), 'AMD Contravention Form'!F104)</f>
        <v>#N/A</v>
      </c>
      <c r="G90" t="e">
        <v>#N/A</v>
      </c>
      <c r="H90" t="e">
        <v>#N/A</v>
      </c>
      <c r="I90" t="e">
        <v>#N/A</v>
      </c>
      <c r="J90" t="e">
        <v>#N/A</v>
      </c>
      <c r="K90" t="str">
        <v>&lt;Choose One&gt;</v>
      </c>
      <c r="L90" t="e">
        <v>#N/A</v>
      </c>
      <c r="M90" t="str">
        <v>&lt;Choose One&gt;</v>
      </c>
      <c r="N90" t="e">
        <v>#N/A</v>
      </c>
      <c r="O90" t="e">
        <v>#N/A</v>
      </c>
      <c r="P90" t="e">
        <v>#N/A</v>
      </c>
      <c r="Q90" t="e">
        <v>#N/A</v>
      </c>
      <c r="R90" t="e">
        <v>#N/A</v>
      </c>
      <c r="S90" t="e">
        <v>#N/A</v>
      </c>
      <c r="T90" t="e">
        <v>#N/A</v>
      </c>
      <c r="U90" s="94" t="e">
        <v>#N/A</v>
      </c>
    </row>
    <row r="91" spans="1:21" x14ac:dyDescent="0.25">
      <c r="A91" t="s">
        <v>89</v>
      </c>
      <c r="B91" t="e">
        <v>#N/A</v>
      </c>
      <c r="C91" s="92" t="e">
        <f t="array" ref="C91">IF(ISBLANK('AMD Contravention Form'!C105), NA(), 'AMD Contravention Form'!C105)</f>
        <v>#N/A</v>
      </c>
      <c r="D91" s="93" t="e">
        <f t="array" ref="D91">IF(ISBLANK('AMD Contravention Form'!D105), NA(), 'AMD Contravention Form'!D105)</f>
        <v>#N/A</v>
      </c>
      <c r="E91" s="92" t="e">
        <f t="array" ref="E91">IF(ISBLANK('AMD Contravention Form'!E105), NA(), 'AMD Contravention Form'!E105)</f>
        <v>#N/A</v>
      </c>
      <c r="F91" s="93" t="e">
        <f t="array" ref="F91">IF(ISBLANK('AMD Contravention Form'!F105), NA(), 'AMD Contravention Form'!F105)</f>
        <v>#N/A</v>
      </c>
      <c r="G91" t="e">
        <v>#N/A</v>
      </c>
      <c r="H91" t="e">
        <v>#N/A</v>
      </c>
      <c r="I91" t="e">
        <v>#N/A</v>
      </c>
      <c r="J91" t="e">
        <v>#N/A</v>
      </c>
      <c r="K91" t="str">
        <v>&lt;Choose One&gt;</v>
      </c>
      <c r="L91" t="e">
        <v>#N/A</v>
      </c>
      <c r="M91" t="str">
        <v>&lt;Choose One&gt;</v>
      </c>
      <c r="N91" t="e">
        <v>#N/A</v>
      </c>
      <c r="O91" t="e">
        <v>#N/A</v>
      </c>
      <c r="P91" t="e">
        <v>#N/A</v>
      </c>
      <c r="Q91" t="e">
        <v>#N/A</v>
      </c>
      <c r="R91" t="e">
        <v>#N/A</v>
      </c>
      <c r="S91" t="e">
        <v>#N/A</v>
      </c>
      <c r="T91" t="e">
        <v>#N/A</v>
      </c>
      <c r="U91" s="94" t="e">
        <v>#N/A</v>
      </c>
    </row>
    <row r="92" spans="1:21" x14ac:dyDescent="0.25">
      <c r="A92" t="s">
        <v>89</v>
      </c>
      <c r="B92" t="e">
        <v>#N/A</v>
      </c>
      <c r="C92" s="92" t="e">
        <f t="array" ref="C92">IF(ISBLANK('AMD Contravention Form'!C106), NA(), 'AMD Contravention Form'!C106)</f>
        <v>#N/A</v>
      </c>
      <c r="D92" s="93" t="e">
        <f t="array" ref="D92">IF(ISBLANK('AMD Contravention Form'!D106), NA(), 'AMD Contravention Form'!D106)</f>
        <v>#N/A</v>
      </c>
      <c r="E92" s="92" t="e">
        <f t="array" ref="E92">IF(ISBLANK('AMD Contravention Form'!E106), NA(), 'AMD Contravention Form'!E106)</f>
        <v>#N/A</v>
      </c>
      <c r="F92" s="93" t="e">
        <f t="array" ref="F92">IF(ISBLANK('AMD Contravention Form'!F106), NA(), 'AMD Contravention Form'!F106)</f>
        <v>#N/A</v>
      </c>
      <c r="G92" t="e">
        <v>#N/A</v>
      </c>
      <c r="H92" t="e">
        <v>#N/A</v>
      </c>
      <c r="I92" t="e">
        <v>#N/A</v>
      </c>
      <c r="J92" t="e">
        <v>#N/A</v>
      </c>
      <c r="K92" t="str">
        <v>&lt;Choose One&gt;</v>
      </c>
      <c r="L92" t="e">
        <v>#N/A</v>
      </c>
      <c r="M92" t="str">
        <v>&lt;Choose One&gt;</v>
      </c>
      <c r="N92" t="e">
        <v>#N/A</v>
      </c>
      <c r="O92" t="e">
        <v>#N/A</v>
      </c>
      <c r="P92" t="e">
        <v>#N/A</v>
      </c>
      <c r="Q92" t="e">
        <v>#N/A</v>
      </c>
      <c r="R92" t="e">
        <v>#N/A</v>
      </c>
      <c r="S92" t="e">
        <v>#N/A</v>
      </c>
      <c r="T92" t="e">
        <v>#N/A</v>
      </c>
      <c r="U92" s="94" t="e">
        <v>#N/A</v>
      </c>
    </row>
    <row r="93" spans="1:21" x14ac:dyDescent="0.25">
      <c r="A93" t="s">
        <v>89</v>
      </c>
      <c r="B93" t="e">
        <v>#N/A</v>
      </c>
      <c r="C93" s="92" t="e">
        <f t="array" ref="C93">IF(ISBLANK('AMD Contravention Form'!C107), NA(), 'AMD Contravention Form'!C107)</f>
        <v>#N/A</v>
      </c>
      <c r="D93" s="93" t="e">
        <f t="array" ref="D93">IF(ISBLANK('AMD Contravention Form'!D107), NA(), 'AMD Contravention Form'!D107)</f>
        <v>#N/A</v>
      </c>
      <c r="E93" s="92" t="e">
        <f t="array" ref="E93">IF(ISBLANK('AMD Contravention Form'!E107), NA(), 'AMD Contravention Form'!E107)</f>
        <v>#N/A</v>
      </c>
      <c r="F93" s="93" t="e">
        <f t="array" ref="F93">IF(ISBLANK('AMD Contravention Form'!F107), NA(), 'AMD Contravention Form'!F107)</f>
        <v>#N/A</v>
      </c>
      <c r="G93" t="e">
        <v>#N/A</v>
      </c>
      <c r="H93" t="e">
        <v>#N/A</v>
      </c>
      <c r="I93" t="e">
        <v>#N/A</v>
      </c>
      <c r="J93" t="e">
        <v>#N/A</v>
      </c>
      <c r="K93" t="str">
        <v>&lt;Choose One&gt;</v>
      </c>
      <c r="L93" t="e">
        <v>#N/A</v>
      </c>
      <c r="M93" t="str">
        <v>&lt;Choose One&gt;</v>
      </c>
      <c r="N93" t="e">
        <v>#N/A</v>
      </c>
      <c r="O93" t="e">
        <v>#N/A</v>
      </c>
      <c r="P93" t="e">
        <v>#N/A</v>
      </c>
      <c r="Q93" t="e">
        <v>#N/A</v>
      </c>
      <c r="R93" t="e">
        <v>#N/A</v>
      </c>
      <c r="S93" t="e">
        <v>#N/A</v>
      </c>
      <c r="T93" t="e">
        <v>#N/A</v>
      </c>
      <c r="U93" s="94" t="e">
        <v>#N/A</v>
      </c>
    </row>
    <row r="94" spans="1:21" x14ac:dyDescent="0.25">
      <c r="A94" t="s">
        <v>89</v>
      </c>
      <c r="B94" t="e">
        <v>#N/A</v>
      </c>
      <c r="C94" s="92" t="e">
        <f t="array" ref="C94">IF(ISBLANK('AMD Contravention Form'!C108), NA(), 'AMD Contravention Form'!C108)</f>
        <v>#N/A</v>
      </c>
      <c r="D94" s="93" t="e">
        <f t="array" ref="D94">IF(ISBLANK('AMD Contravention Form'!D108), NA(), 'AMD Contravention Form'!D108)</f>
        <v>#N/A</v>
      </c>
      <c r="E94" s="92" t="e">
        <f t="array" ref="E94">IF(ISBLANK('AMD Contravention Form'!E108), NA(), 'AMD Contravention Form'!E108)</f>
        <v>#N/A</v>
      </c>
      <c r="F94" s="93" t="e">
        <f t="array" ref="F94">IF(ISBLANK('AMD Contravention Form'!F108), NA(), 'AMD Contravention Form'!F108)</f>
        <v>#N/A</v>
      </c>
      <c r="G94" t="e">
        <v>#N/A</v>
      </c>
      <c r="H94" t="e">
        <v>#N/A</v>
      </c>
      <c r="I94" t="e">
        <v>#N/A</v>
      </c>
      <c r="J94" t="e">
        <v>#N/A</v>
      </c>
      <c r="K94" t="str">
        <v>&lt;Choose One&gt;</v>
      </c>
      <c r="L94" t="e">
        <v>#N/A</v>
      </c>
      <c r="M94" t="str">
        <v>&lt;Choose One&gt;</v>
      </c>
      <c r="N94" t="e">
        <v>#N/A</v>
      </c>
      <c r="O94" t="e">
        <v>#N/A</v>
      </c>
      <c r="P94" t="e">
        <v>#N/A</v>
      </c>
      <c r="Q94" t="e">
        <v>#N/A</v>
      </c>
      <c r="R94" t="e">
        <v>#N/A</v>
      </c>
      <c r="S94" t="e">
        <v>#N/A</v>
      </c>
      <c r="T94" t="e">
        <v>#N/A</v>
      </c>
      <c r="U94" s="94" t="e">
        <v>#N/A</v>
      </c>
    </row>
    <row r="95" spans="1:21" x14ac:dyDescent="0.25">
      <c r="A95" t="s">
        <v>89</v>
      </c>
      <c r="B95" t="e">
        <v>#N/A</v>
      </c>
      <c r="C95" s="92" t="e">
        <f t="array" ref="C95">IF(ISBLANK('AMD Contravention Form'!C109), NA(), 'AMD Contravention Form'!C109)</f>
        <v>#N/A</v>
      </c>
      <c r="D95" s="93" t="e">
        <f t="array" ref="D95">IF(ISBLANK('AMD Contravention Form'!D109), NA(), 'AMD Contravention Form'!D109)</f>
        <v>#N/A</v>
      </c>
      <c r="E95" s="92" t="e">
        <f t="array" ref="E95">IF(ISBLANK('AMD Contravention Form'!E109), NA(), 'AMD Contravention Form'!E109)</f>
        <v>#N/A</v>
      </c>
      <c r="F95" s="93" t="e">
        <f t="array" ref="F95">IF(ISBLANK('AMD Contravention Form'!F109), NA(), 'AMD Contravention Form'!F109)</f>
        <v>#N/A</v>
      </c>
      <c r="G95" t="e">
        <v>#N/A</v>
      </c>
      <c r="H95" t="e">
        <v>#N/A</v>
      </c>
      <c r="I95" t="e">
        <v>#N/A</v>
      </c>
      <c r="J95" t="e">
        <v>#N/A</v>
      </c>
      <c r="K95" t="str">
        <v>&lt;Choose One&gt;</v>
      </c>
      <c r="L95" t="e">
        <v>#N/A</v>
      </c>
      <c r="M95" t="str">
        <v>&lt;Choose One&gt;</v>
      </c>
      <c r="N95" t="e">
        <v>#N/A</v>
      </c>
      <c r="O95" t="e">
        <v>#N/A</v>
      </c>
      <c r="P95" t="e">
        <v>#N/A</v>
      </c>
      <c r="Q95" t="e">
        <v>#N/A</v>
      </c>
      <c r="R95" t="e">
        <v>#N/A</v>
      </c>
      <c r="S95" t="e">
        <v>#N/A</v>
      </c>
      <c r="T95" t="e">
        <v>#N/A</v>
      </c>
      <c r="U95" s="94" t="e">
        <v>#N/A</v>
      </c>
    </row>
    <row r="96" spans="1:21" x14ac:dyDescent="0.25">
      <c r="A96" t="s">
        <v>89</v>
      </c>
      <c r="B96" t="e">
        <v>#N/A</v>
      </c>
      <c r="C96" s="92" t="e">
        <f t="array" ref="C96">IF(ISBLANK('AMD Contravention Form'!C110), NA(), 'AMD Contravention Form'!C110)</f>
        <v>#N/A</v>
      </c>
      <c r="D96" s="93" t="e">
        <f t="array" ref="D96">IF(ISBLANK('AMD Contravention Form'!D110), NA(), 'AMD Contravention Form'!D110)</f>
        <v>#N/A</v>
      </c>
      <c r="E96" s="92" t="e">
        <f t="array" ref="E96">IF(ISBLANK('AMD Contravention Form'!E110), NA(), 'AMD Contravention Form'!E110)</f>
        <v>#N/A</v>
      </c>
      <c r="F96" s="93" t="e">
        <f t="array" ref="F96">IF(ISBLANK('AMD Contravention Form'!F110), NA(), 'AMD Contravention Form'!F110)</f>
        <v>#N/A</v>
      </c>
      <c r="G96" t="e">
        <v>#N/A</v>
      </c>
      <c r="H96" t="e">
        <v>#N/A</v>
      </c>
      <c r="I96" t="e">
        <v>#N/A</v>
      </c>
      <c r="J96" t="e">
        <v>#N/A</v>
      </c>
      <c r="K96" t="str">
        <v>&lt;Choose One&gt;</v>
      </c>
      <c r="L96" t="e">
        <v>#N/A</v>
      </c>
      <c r="M96" t="str">
        <v>&lt;Choose One&gt;</v>
      </c>
      <c r="N96" t="e">
        <v>#N/A</v>
      </c>
      <c r="O96" t="e">
        <v>#N/A</v>
      </c>
      <c r="P96" t="e">
        <v>#N/A</v>
      </c>
      <c r="Q96" t="e">
        <v>#N/A</v>
      </c>
      <c r="R96" t="e">
        <v>#N/A</v>
      </c>
      <c r="S96" t="e">
        <v>#N/A</v>
      </c>
      <c r="T96" t="e">
        <v>#N/A</v>
      </c>
      <c r="U96" s="94" t="e">
        <v>#N/A</v>
      </c>
    </row>
    <row r="97" spans="1:21" x14ac:dyDescent="0.25">
      <c r="A97" t="s">
        <v>89</v>
      </c>
      <c r="B97" t="e">
        <v>#N/A</v>
      </c>
      <c r="C97" s="92" t="e">
        <f t="array" ref="C97">IF(ISBLANK('AMD Contravention Form'!C111), NA(), 'AMD Contravention Form'!C111)</f>
        <v>#N/A</v>
      </c>
      <c r="D97" s="93" t="e">
        <f t="array" ref="D97">IF(ISBLANK('AMD Contravention Form'!D111), NA(), 'AMD Contravention Form'!D111)</f>
        <v>#N/A</v>
      </c>
      <c r="E97" s="92" t="e">
        <f t="array" ref="E97">IF(ISBLANK('AMD Contravention Form'!E111), NA(), 'AMD Contravention Form'!E111)</f>
        <v>#N/A</v>
      </c>
      <c r="F97" s="93" t="e">
        <f t="array" ref="F97">IF(ISBLANK('AMD Contravention Form'!F111), NA(), 'AMD Contravention Form'!F111)</f>
        <v>#N/A</v>
      </c>
      <c r="G97" t="e">
        <v>#N/A</v>
      </c>
      <c r="H97" t="e">
        <v>#N/A</v>
      </c>
      <c r="I97" t="e">
        <v>#N/A</v>
      </c>
      <c r="J97" t="e">
        <v>#N/A</v>
      </c>
      <c r="K97" t="str">
        <v>&lt;Choose One&gt;</v>
      </c>
      <c r="L97" t="e">
        <v>#N/A</v>
      </c>
      <c r="M97" t="str">
        <v>&lt;Choose One&gt;</v>
      </c>
      <c r="N97" t="e">
        <v>#N/A</v>
      </c>
      <c r="O97" t="e">
        <v>#N/A</v>
      </c>
      <c r="P97" t="e">
        <v>#N/A</v>
      </c>
      <c r="Q97" t="e">
        <v>#N/A</v>
      </c>
      <c r="R97" t="e">
        <v>#N/A</v>
      </c>
      <c r="S97" t="e">
        <v>#N/A</v>
      </c>
      <c r="T97" t="e">
        <v>#N/A</v>
      </c>
      <c r="U97" s="94" t="e">
        <v>#N/A</v>
      </c>
    </row>
    <row r="98" spans="1:21" x14ac:dyDescent="0.25">
      <c r="A98" t="s">
        <v>89</v>
      </c>
      <c r="B98" t="e">
        <v>#N/A</v>
      </c>
      <c r="C98" s="92" t="e">
        <f t="array" ref="C98">IF(ISBLANK('AMD Contravention Form'!C112), NA(), 'AMD Contravention Form'!C112)</f>
        <v>#N/A</v>
      </c>
      <c r="D98" s="93" t="e">
        <f t="array" ref="D98">IF(ISBLANK('AMD Contravention Form'!D112), NA(), 'AMD Contravention Form'!D112)</f>
        <v>#N/A</v>
      </c>
      <c r="E98" s="92" t="e">
        <f t="array" ref="E98">IF(ISBLANK('AMD Contravention Form'!E112), NA(), 'AMD Contravention Form'!E112)</f>
        <v>#N/A</v>
      </c>
      <c r="F98" s="93" t="e">
        <f t="array" ref="F98">IF(ISBLANK('AMD Contravention Form'!F112), NA(), 'AMD Contravention Form'!F112)</f>
        <v>#N/A</v>
      </c>
      <c r="G98" t="e">
        <v>#N/A</v>
      </c>
      <c r="H98" t="e">
        <v>#N/A</v>
      </c>
      <c r="I98" t="e">
        <v>#N/A</v>
      </c>
      <c r="J98" t="e">
        <v>#N/A</v>
      </c>
      <c r="K98" t="str">
        <v>&lt;Choose One&gt;</v>
      </c>
      <c r="L98" t="e">
        <v>#N/A</v>
      </c>
      <c r="M98" t="str">
        <v>&lt;Choose One&gt;</v>
      </c>
      <c r="N98" t="e">
        <v>#N/A</v>
      </c>
      <c r="O98" t="e">
        <v>#N/A</v>
      </c>
      <c r="P98" t="e">
        <v>#N/A</v>
      </c>
      <c r="Q98" t="e">
        <v>#N/A</v>
      </c>
      <c r="R98" t="e">
        <v>#N/A</v>
      </c>
      <c r="S98" t="e">
        <v>#N/A</v>
      </c>
      <c r="T98" t="e">
        <v>#N/A</v>
      </c>
      <c r="U98" s="94" t="e">
        <v>#N/A</v>
      </c>
    </row>
    <row r="99" spans="1:21" x14ac:dyDescent="0.25">
      <c r="A99" t="s">
        <v>89</v>
      </c>
      <c r="B99" t="e">
        <v>#N/A</v>
      </c>
      <c r="C99" s="92" t="e">
        <f t="array" ref="C99">IF(ISBLANK('AMD Contravention Form'!C113), NA(), 'AMD Contravention Form'!C113)</f>
        <v>#N/A</v>
      </c>
      <c r="D99" s="93" t="e">
        <f t="array" ref="D99">IF(ISBLANK('AMD Contravention Form'!D113), NA(), 'AMD Contravention Form'!D113)</f>
        <v>#N/A</v>
      </c>
      <c r="E99" s="92" t="e">
        <f t="array" ref="E99">IF(ISBLANK('AMD Contravention Form'!E113), NA(), 'AMD Contravention Form'!E113)</f>
        <v>#N/A</v>
      </c>
      <c r="F99" s="93" t="e">
        <f t="array" ref="F99">IF(ISBLANK('AMD Contravention Form'!F113), NA(), 'AMD Contravention Form'!F113)</f>
        <v>#N/A</v>
      </c>
      <c r="G99" t="e">
        <v>#N/A</v>
      </c>
      <c r="H99" t="e">
        <v>#N/A</v>
      </c>
      <c r="I99" t="e">
        <v>#N/A</v>
      </c>
      <c r="J99" t="e">
        <v>#N/A</v>
      </c>
      <c r="K99" t="str">
        <v>&lt;Choose One&gt;</v>
      </c>
      <c r="L99" t="e">
        <v>#N/A</v>
      </c>
      <c r="M99" t="str">
        <v>&lt;Choose One&gt;</v>
      </c>
      <c r="N99" t="e">
        <v>#N/A</v>
      </c>
      <c r="O99" t="e">
        <v>#N/A</v>
      </c>
      <c r="P99" t="e">
        <v>#N/A</v>
      </c>
      <c r="Q99" t="e">
        <v>#N/A</v>
      </c>
      <c r="R99" t="e">
        <v>#N/A</v>
      </c>
      <c r="S99" t="e">
        <v>#N/A</v>
      </c>
      <c r="T99" t="e">
        <v>#N/A</v>
      </c>
      <c r="U99" s="94" t="e">
        <v>#N/A</v>
      </c>
    </row>
    <row r="100" spans="1:21" x14ac:dyDescent="0.25">
      <c r="A100" t="s">
        <v>89</v>
      </c>
      <c r="B100" t="e">
        <v>#N/A</v>
      </c>
      <c r="C100" s="92" t="e">
        <f t="array" ref="C100">IF(ISBLANK('AMD Contravention Form'!C114), NA(), 'AMD Contravention Form'!C114)</f>
        <v>#N/A</v>
      </c>
      <c r="D100" s="93" t="e">
        <f t="array" ref="D100">IF(ISBLANK('AMD Contravention Form'!D114), NA(), 'AMD Contravention Form'!D114)</f>
        <v>#N/A</v>
      </c>
      <c r="E100" s="92" t="e">
        <f t="array" ref="E100">IF(ISBLANK('AMD Contravention Form'!E114), NA(), 'AMD Contravention Form'!E114)</f>
        <v>#N/A</v>
      </c>
      <c r="F100" s="93" t="e">
        <f t="array" ref="F100">IF(ISBLANK('AMD Contravention Form'!F114), NA(), 'AMD Contravention Form'!F114)</f>
        <v>#N/A</v>
      </c>
      <c r="G100" t="e">
        <v>#N/A</v>
      </c>
      <c r="H100" t="e">
        <v>#N/A</v>
      </c>
      <c r="I100" t="e">
        <v>#N/A</v>
      </c>
      <c r="J100" t="e">
        <v>#N/A</v>
      </c>
      <c r="K100" t="str">
        <v>&lt;Choose One&gt;</v>
      </c>
      <c r="L100" t="e">
        <v>#N/A</v>
      </c>
      <c r="M100" t="str">
        <v>&lt;Choose One&gt;</v>
      </c>
      <c r="N100" t="e">
        <v>#N/A</v>
      </c>
      <c r="O100" t="e">
        <v>#N/A</v>
      </c>
      <c r="P100" t="e">
        <v>#N/A</v>
      </c>
      <c r="Q100" t="e">
        <v>#N/A</v>
      </c>
      <c r="R100" t="e">
        <v>#N/A</v>
      </c>
      <c r="S100" t="e">
        <v>#N/A</v>
      </c>
      <c r="T100" t="e">
        <v>#N/A</v>
      </c>
      <c r="U100" s="94" t="e">
        <v>#N/A</v>
      </c>
    </row>
    <row r="101" spans="1:21" x14ac:dyDescent="0.25">
      <c r="A101" t="s">
        <v>89</v>
      </c>
      <c r="B101" t="e">
        <v>#N/A</v>
      </c>
      <c r="C101" s="92" t="e">
        <f t="array" ref="C101">IF(ISBLANK('AMD Contravention Form'!C115), NA(), 'AMD Contravention Form'!C115)</f>
        <v>#N/A</v>
      </c>
      <c r="D101" s="93" t="e">
        <f t="array" ref="D101">IF(ISBLANK('AMD Contravention Form'!D115), NA(), 'AMD Contravention Form'!D115)</f>
        <v>#N/A</v>
      </c>
      <c r="E101" s="92" t="e">
        <f t="array" ref="E101">IF(ISBLANK('AMD Contravention Form'!E115), NA(), 'AMD Contravention Form'!E115)</f>
        <v>#N/A</v>
      </c>
      <c r="F101" s="93" t="e">
        <f t="array" ref="F101">IF(ISBLANK('AMD Contravention Form'!F115), NA(), 'AMD Contravention Form'!F115)</f>
        <v>#N/A</v>
      </c>
      <c r="G101" t="e">
        <v>#N/A</v>
      </c>
      <c r="H101" t="e">
        <v>#N/A</v>
      </c>
      <c r="I101" t="e">
        <v>#N/A</v>
      </c>
      <c r="J101" t="e">
        <v>#N/A</v>
      </c>
      <c r="K101" t="str">
        <v>&lt;Choose One&gt;</v>
      </c>
      <c r="L101" t="e">
        <v>#N/A</v>
      </c>
      <c r="M101" t="str">
        <v>&lt;Choose One&gt;</v>
      </c>
      <c r="N101" t="e">
        <v>#N/A</v>
      </c>
      <c r="O101" t="e">
        <v>#N/A</v>
      </c>
      <c r="P101" t="e">
        <v>#N/A</v>
      </c>
      <c r="Q101" t="e">
        <v>#N/A</v>
      </c>
      <c r="R101" t="e">
        <v>#N/A</v>
      </c>
      <c r="S101" t="e">
        <v>#N/A</v>
      </c>
      <c r="T101" t="e">
        <v>#N/A</v>
      </c>
      <c r="U101" s="94" t="e">
        <v>#N/A</v>
      </c>
    </row>
    <row r="102" spans="1:21" x14ac:dyDescent="0.25">
      <c r="C102" s="83"/>
      <c r="D102" s="87"/>
    </row>
  </sheetData>
  <pageMargins left="0.7" right="0.7" top="0.75" bottom="0.75" header="0.3" footer="0.3"/>
  <pageSetup orientation="portrait" r:id="rId1"/>
  <headerFooter>
    <oddFooter>&amp;L&amp;1#&amp;"Calibri"&amp;11&amp;K000000Classification: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ADED131097C654DBDEE92DB85F9B3D4" ma:contentTypeVersion="8" ma:contentTypeDescription="Create a new document." ma:contentTypeScope="" ma:versionID="b86ff916ca5bdeab05e0774bb12f64b8">
  <xsd:schema xmlns:xsd="http://www.w3.org/2001/XMLSchema" xmlns:xs="http://www.w3.org/2001/XMLSchema" xmlns:p="http://schemas.microsoft.com/office/2006/metadata/properties" xmlns:ns1="http://schemas.microsoft.com/sharepoint/v3" xmlns:ns2="e6d83808-03cb-4f3c-af89-207626cead88" targetNamespace="http://schemas.microsoft.com/office/2006/metadata/properties" ma:root="true" ma:fieldsID="14c02ea00072779f59d0b38ec561ac74" ns1:_="" ns2:_="">
    <xsd:import namespace="http://schemas.microsoft.com/sharepoint/v3"/>
    <xsd:import namespace="e6d83808-03cb-4f3c-af89-207626cead8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d83808-03cb-4f3c-af89-207626cead88"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8dedacd1-8ed8-4364-83a4-3ca25ad2d993"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E0AB1F-889A-48C1-A2E7-2E39D518834D}">
  <ds:schemaRefs>
    <ds:schemaRef ds:uri="http://schemas.microsoft.com/office/2006/metadata/properties"/>
    <ds:schemaRef ds:uri="http://schemas.microsoft.com/office/infopath/2007/PartnerControls"/>
    <ds:schemaRef ds:uri="http://schemas.microsoft.com/sharepoint/v3"/>
    <ds:schemaRef ds:uri="d8c13b0c-e34e-4b28-bcb2-463731fd6865"/>
    <ds:schemaRef ds:uri="326bfad6-a8ac-49ac-b6f8-9bc39e9c84d2"/>
    <ds:schemaRef ds:uri="d3fbe07f-8b76-40b5-9fff-53dc1cec66bb"/>
    <ds:schemaRef ds:uri="0b2e18e4-0a40-494f-b1e5-c81fd32ba697"/>
    <ds:schemaRef ds:uri="ccf837dd-33b0-4896-a560-09f798a40318"/>
    <ds:schemaRef ds:uri="350c7f2d-22b5-4c05-88ab-16906deb3555"/>
    <ds:schemaRef ds:uri="198c6b4a-a99f-4f3f-95d7-368686c5e892"/>
  </ds:schemaRefs>
</ds:datastoreItem>
</file>

<file path=customXml/itemProps2.xml><?xml version="1.0" encoding="utf-8"?>
<ds:datastoreItem xmlns:ds="http://schemas.openxmlformats.org/officeDocument/2006/customXml" ds:itemID="{16EE7EF7-6E9B-4FB8-A781-3AB13938BC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d83808-03cb-4f3c-af89-207626cea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4DADBE-3D26-43A3-835F-25FBF8EBED9F}">
  <ds:schemaRefs>
    <ds:schemaRef ds:uri="Microsoft.SharePoint.Taxonomy.ContentTypeSync"/>
  </ds:schemaRefs>
</ds:datastoreItem>
</file>

<file path=customXml/itemProps4.xml><?xml version="1.0" encoding="utf-8"?>
<ds:datastoreItem xmlns:ds="http://schemas.openxmlformats.org/officeDocument/2006/customXml" ds:itemID="{F13FBBC7-0935-4F87-91A0-40D5C328FB1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INSTRUCTIONS</vt:lpstr>
      <vt:lpstr>EXAMPLE</vt:lpstr>
      <vt:lpstr>AMD Contravention Form</vt:lpstr>
      <vt:lpstr>Version</vt:lpstr>
      <vt:lpstr>Fields</vt:lpstr>
      <vt:lpstr>Header</vt:lpstr>
      <vt:lpstr>AMD1 Data</vt:lpstr>
      <vt:lpstr>ALP</vt:lpstr>
      <vt:lpstr>Month</vt:lpstr>
      <vt:lpstr>Monthly</vt:lpstr>
      <vt:lpstr>Months</vt:lpstr>
      <vt:lpstr>NUM</vt:lpstr>
      <vt:lpstr>'AMD Contravention Form'!Print_Area</vt:lpstr>
      <vt:lpstr>EXAMPLE!Print_Area</vt:lpstr>
      <vt:lpstr>INSTRUCTIONS!Print_Area</vt:lpstr>
      <vt:lpstr>'AMD Contravention Form'!Print_Titles</vt:lpstr>
      <vt:lpstr>EXAMPLE!Print_Titles</vt:lpstr>
      <vt:lpstr>Quarters</vt:lpstr>
      <vt:lpstr>UNITS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AMD1-ApprovalContraventionForm</dc:title>
  <dc:creator>Government of Alberta</dc:creator>
  <cp:keywords>Security Classification: PUBLIC; Protected B (when completed)</cp:keywords>
  <cp:lastModifiedBy>Lynn McIntosh</cp:lastModifiedBy>
  <cp:lastPrinted>2022-03-08T01:56:29Z</cp:lastPrinted>
  <dcterms:created xsi:type="dcterms:W3CDTF">2014-09-19T17:49:24Z</dcterms:created>
  <dcterms:modified xsi:type="dcterms:W3CDTF">2025-10-22T19:39:48Z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0x0101002ADED131097C654DBDEE92DB85F9B3D4</vt:lpwstr>
  </property>
  <property fmtid="{D5CDD505-2E9C-101B-9397-08002B2CF9AE}" pid="3" name="MSIP_Label_60c3ebf9-3c2f-4745-a75f-55836bdb736f_Enabled">
    <vt:lpwstr>true</vt:lpwstr>
  </property>
  <property fmtid="{D5CDD505-2E9C-101B-9397-08002B2CF9AE}" pid="4" name="MSIP_Label_60c3ebf9-3c2f-4745-a75f-55836bdb736f_SetDate">
    <vt:lpwstr>2022-03-30T19:57:30Z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98bcb87f-c024-43ec-8435-8d41335d301c</vt:lpwstr>
  </property>
  <property fmtid="{D5CDD505-2E9C-101B-9397-08002B2CF9AE}" pid="9" name="MSIP_Label_60c3ebf9-3c2f-4745-a75f-55836bdb736f_ContentBits">
    <vt:lpwstr>2</vt:lpwstr>
  </property>
  <property fmtid="{D5CDD505-2E9C-101B-9397-08002B2CF9AE}" pid="10" name="MSIP_Label_abf2ea38-542c-4b75-bd7d-582ec36a519f_ContentBits">
    <vt:lpwstr>2</vt:lpwstr>
  </property>
  <property fmtid="{D5CDD505-2E9C-101B-9397-08002B2CF9AE}" pid="11" name="Organization_x0020_GoA">
    <vt:lpwstr/>
  </property>
  <property fmtid="{D5CDD505-2E9C-101B-9397-08002B2CF9AE}" pid="12" name="MSIP_Label_abf2ea38-542c-4b75-bd7d-582ec36a519f_Name">
    <vt:lpwstr>Protected A</vt:lpwstr>
  </property>
  <property fmtid="{D5CDD505-2E9C-101B-9397-08002B2CF9AE}" pid="13" name="Document_x0020_Type_x0020_GoA">
    <vt:lpwstr/>
  </property>
  <property fmtid="{D5CDD505-2E9C-101B-9397-08002B2CF9AE}" pid="14" name="MSIP_Label_abf2ea38-542c-4b75-bd7d-582ec36a519f_Enabled">
    <vt:lpwstr>true</vt:lpwstr>
  </property>
  <property fmtid="{D5CDD505-2E9C-101B-9397-08002B2CF9AE}" pid="15" name="Function_x0020_GoA">
    <vt:lpwstr/>
  </property>
  <property fmtid="{D5CDD505-2E9C-101B-9397-08002B2CF9AE}" pid="16" name="Status GoA">
    <vt:lpwstr/>
  </property>
  <property fmtid="{D5CDD505-2E9C-101B-9397-08002B2CF9AE}" pid="17" name="MSIP_Label_abf2ea38-542c-4b75-bd7d-582ec36a519f_ActionId">
    <vt:lpwstr>b028a389-1095-4339-a73a-ff8b2e05c9a9</vt:lpwstr>
  </property>
  <property fmtid="{D5CDD505-2E9C-101B-9397-08002B2CF9AE}" pid="18" name="MSIP_Label_abf2ea38-542c-4b75-bd7d-582ec36a519f_SiteId">
    <vt:lpwstr>2bb51c06-af9b-42c5-8bf5-3c3b7b10850b</vt:lpwstr>
  </property>
  <property fmtid="{D5CDD505-2E9C-101B-9397-08002B2CF9AE}" pid="19" name="MSIP_Label_abf2ea38-542c-4b75-bd7d-582ec36a519f_Method">
    <vt:lpwstr>Standard</vt:lpwstr>
  </property>
  <property fmtid="{D5CDD505-2E9C-101B-9397-08002B2CF9AE}" pid="20" name="Closure Criteria Met">
    <vt:lpwstr>1;#No|7a3957b4-6333-4b3f-aca5-11043f0480fb</vt:lpwstr>
  </property>
  <property fmtid="{D5CDD505-2E9C-101B-9397-08002B2CF9AE}" pid="21" name="MSIP_Label_abf2ea38-542c-4b75-bd7d-582ec36a519f_SetDate">
    <vt:lpwstr>2022-02-25T18:54:12Z</vt:lpwstr>
  </property>
  <property fmtid="{D5CDD505-2E9C-101B-9397-08002B2CF9AE}" pid="22" name="Closure_x0020_Criteria_x0020_Met">
    <vt:lpwstr>1;#No|7a3957b4-6333-4b3f-aca5-11043f0480fb</vt:lpwstr>
  </property>
  <property fmtid="{D5CDD505-2E9C-101B-9397-08002B2CF9AE}" pid="23" name="Function GoA">
    <vt:lpwstr/>
  </property>
  <property fmtid="{D5CDD505-2E9C-101B-9397-08002B2CF9AE}" pid="24" name="Organization GoA">
    <vt:lpwstr/>
  </property>
  <property fmtid="{D5CDD505-2E9C-101B-9397-08002B2CF9AE}" pid="25" name="Status_x0020_GoA">
    <vt:lpwstr/>
  </property>
  <property fmtid="{D5CDD505-2E9C-101B-9397-08002B2CF9AE}" pid="26" name="Document Type GoA">
    <vt:lpwstr/>
  </property>
  <property fmtid="{D5CDD505-2E9C-101B-9397-08002B2CF9AE}" pid="27" name="_dlc_DocIdItemGuid">
    <vt:lpwstr>a0e21152-1658-4b9b-9433-2a182621317b</vt:lpwstr>
  </property>
</Properties>
</file>