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https://abgov-my.sharepoint.com/personal/lynn_mcintosh_gov_ab_ca/Documents/Documents/energy/ETS support ccs/ETS-MinR/"/>
    </mc:Choice>
  </mc:AlternateContent>
  <xr:revisionPtr revIDLastSave="0" documentId="8_{A8A8BCCE-9100-4CB4-9D9C-6DAAF781FA34}" xr6:coauthVersionLast="47" xr6:coauthVersionMax="47" xr10:uidLastSave="{00000000-0000-0000-0000-000000000000}"/>
  <workbookProtection workbookAlgorithmName="SHA-512" workbookHashValue="DMUhkoMAAk1T0TNYzeL41zfFMyUkG9w47CAU7J6WLVj+HOl4BHutJUPl1Q3J7HYml3zgaEaEBB24ix/YIt3HvQ==" workbookSaltValue="5YO+2IVjxv6cca3Eo9hdDA==" workbookSpinCount="100000" lockStructure="1"/>
  <bookViews>
    <workbookView xWindow="26625" yWindow="1890" windowWidth="22890" windowHeight="13080" xr2:uid="{00000000-000D-0000-FFFF-FFFF00000000}"/>
  </bookViews>
  <sheets>
    <sheet name="Coal 4" sheetId="1" r:id="rId1"/>
    <sheet name="Form Instructions" sheetId="2" r:id="rId2"/>
    <sheet name="ADMI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 r="J11" i="1" l="1"/>
  <c r="J9" i="1"/>
  <c r="F12" i="1"/>
  <c r="F17" i="1" s="1"/>
  <c r="F14" i="1" l="1"/>
  <c r="F25" i="1" s="1"/>
  <c r="J12" i="1"/>
  <c r="F23" i="1"/>
  <c r="F19" i="1" l="1"/>
  <c r="J19" i="1" s="1"/>
  <c r="F27" i="1"/>
  <c r="J27" i="1" s="1"/>
  <c r="J28" i="1" l="1"/>
  <c r="J30" i="1" l="1"/>
  <c r="J32" i="1" s="1"/>
  <c r="J34" i="1" s="1"/>
</calcChain>
</file>

<file path=xl/sharedStrings.xml><?xml version="1.0" encoding="utf-8"?>
<sst xmlns="http://schemas.openxmlformats.org/spreadsheetml/2006/main" count="162" uniqueCount="95">
  <si>
    <t>ESTIMATED ANNUAL PRODUCTION REPORT</t>
  </si>
  <si>
    <t>BITUMINOUS COAL</t>
  </si>
  <si>
    <t>Total Sales</t>
  </si>
  <si>
    <t>Crown Portion</t>
  </si>
  <si>
    <t>Tonnes</t>
  </si>
  <si>
    <t>($)</t>
  </si>
  <si>
    <t>Deductions:</t>
  </si>
  <si>
    <t>+</t>
  </si>
  <si>
    <t>=</t>
  </si>
  <si>
    <t>–</t>
  </si>
  <si>
    <t>x</t>
  </si>
  <si>
    <t>Part B. Second-tier royalty</t>
  </si>
  <si>
    <t>÷</t>
  </si>
  <si>
    <t>►</t>
  </si>
  <si>
    <t>Name</t>
  </si>
  <si>
    <t>Telephone</t>
  </si>
  <si>
    <t>Line</t>
  </si>
  <si>
    <t>The first tier royalty rate.</t>
  </si>
  <si>
    <t>Marketable sales of Crowned leased coal; total marketable coal sales.</t>
  </si>
  <si>
    <t>The revenue generated from the Crown portionand total revenue at point of sale. This normally considered to be at the port.</t>
  </si>
  <si>
    <t>Line 405 - Line 406</t>
  </si>
  <si>
    <t>The Crown portion and total costs to transport the coal to the point of sale.</t>
  </si>
  <si>
    <t>Value from Line 409</t>
  </si>
  <si>
    <t>From line 5024 of Coal 5</t>
  </si>
  <si>
    <t>From line 409</t>
  </si>
  <si>
    <t>The estimated amount to be spent on capital costs allowable under the Coal Royalty Regulation.</t>
  </si>
  <si>
    <t>The  allowance for indirect costs is 10% of the estimated allowed direct operating costs.</t>
  </si>
  <si>
    <t>The estimated amount to be spent on operating costs allowable under the Coal Royalty Regulation.</t>
  </si>
  <si>
    <t>Royatly rate charged to net revenue, for mines in post-payout status.</t>
  </si>
  <si>
    <t>For mines that have not achieved payback, calculation past this point is not is not necessary.</t>
  </si>
  <si>
    <t>Months</t>
  </si>
  <si>
    <t>The second-tier calculation is completed using production values of the total mine operation.</t>
  </si>
  <si>
    <t>If pre-payout, stop here, enter "0" into line 424</t>
  </si>
  <si>
    <t>Line 407 (Crown portion) x 0.01</t>
  </si>
  <si>
    <t>(%)</t>
  </si>
  <si>
    <t>Value from Line 5024 of the Coal 5 report from the preceding production year.</t>
  </si>
  <si>
    <t>*</t>
  </si>
  <si>
    <t>(first name)</t>
  </si>
  <si>
    <t>(last name)</t>
  </si>
  <si>
    <t>Fax</t>
  </si>
  <si>
    <t>CERTIFICATION</t>
  </si>
  <si>
    <t>Primary Royalty Client</t>
  </si>
  <si>
    <t>BIT - Coal 4</t>
  </si>
  <si>
    <t>Marketable Coal Sales</t>
  </si>
  <si>
    <t>Revenue at Point of Sale</t>
  </si>
  <si>
    <t>Transportation Costs</t>
  </si>
  <si>
    <t>Product Revenue</t>
  </si>
  <si>
    <t>Line 411 + Line 412</t>
  </si>
  <si>
    <t>Line 414 x 0.10</t>
  </si>
  <si>
    <t>Production Year</t>
  </si>
  <si>
    <t>Product Revenue for Mine</t>
  </si>
  <si>
    <r>
      <rPr>
        <sz val="11"/>
        <rFont val="Arial"/>
        <family val="2"/>
      </rPr>
      <t>First-Tier Royalty Payable</t>
    </r>
    <r>
      <rPr>
        <b/>
        <sz val="11"/>
        <rFont val="Arial"/>
        <family val="2"/>
      </rPr>
      <t xml:space="preserve"> </t>
    </r>
    <r>
      <rPr>
        <sz val="11"/>
        <rFont val="Arial"/>
        <family val="2"/>
      </rPr>
      <t>(if negative, enter "0")</t>
    </r>
  </si>
  <si>
    <t>Other Net Proceeds and Recoveries</t>
  </si>
  <si>
    <t>Minemouth Revenue</t>
  </si>
  <si>
    <t>Allowed Direct Operating Costs</t>
  </si>
  <si>
    <t>Allowance for Indirect Costs</t>
  </si>
  <si>
    <t>Allowed Capital Costs</t>
  </si>
  <si>
    <t>CMD-Bit Coal 4 Royalty Form-2017/01</t>
  </si>
  <si>
    <t>Fax number of the person submitting the royalty report.</t>
  </si>
  <si>
    <t>Form ID:</t>
  </si>
  <si>
    <t>Version #:</t>
  </si>
  <si>
    <t>COAL 4 REPORTING INSTRUCTIONS</t>
  </si>
  <si>
    <t>COAL 4</t>
  </si>
  <si>
    <t>First-Tier Crown Royalty</t>
  </si>
  <si>
    <t>Net Loss Brought Forward, if any</t>
  </si>
  <si>
    <t>Total Deductions</t>
  </si>
  <si>
    <t>Net Revenue or (net loss) for Mine</t>
  </si>
  <si>
    <t>Crown Share of Mine Production</t>
  </si>
  <si>
    <t>Crown Share of Net Revenue or (net loss)</t>
  </si>
  <si>
    <t>Second-Tier Royalty Payable (if negative, enter "0")</t>
  </si>
  <si>
    <t>Second-Tier Monthly Installment</t>
  </si>
  <si>
    <t>Part A. First-Tier Royalty</t>
  </si>
  <si>
    <t>Line 413 - Line 420</t>
  </si>
  <si>
    <t>Enter on line 321 on Coal 3</t>
  </si>
  <si>
    <t>Additional revenue generated from sources other than product revenue.</t>
  </si>
  <si>
    <t>Line 414 + Line 416 + Line 417 + Line 418 + Line 419</t>
  </si>
  <si>
    <t>The Crown portion (%) of total mine production.</t>
  </si>
  <si>
    <t>Percentage of net revenue (or loss) attributed to Crown-leased coal; Line 421 x Line 422.</t>
  </si>
  <si>
    <t>Estimated second tier royalty due for the production year; Line 423 X 0.13.</t>
  </si>
  <si>
    <t>Estimated second-tier monthly installment; Line 425 ÷ 12. Enter on Line 321 on monthly Coal 3  report. If pre-payout, enter "0".</t>
  </si>
  <si>
    <t>Email</t>
  </si>
  <si>
    <r>
      <t xml:space="preserve">By submitting this form through the Electronic Transfer System, I certify that the data provided is complete and correct and in accordance with the </t>
    </r>
    <r>
      <rPr>
        <i/>
        <sz val="11"/>
        <rFont val="Arial"/>
        <family val="2"/>
      </rPr>
      <t>Coal Royalty Regulation.</t>
    </r>
  </si>
  <si>
    <t>Activity ID</t>
  </si>
  <si>
    <t>xxx-xxx-xxxx</t>
  </si>
  <si>
    <r>
      <t>xxx-</t>
    </r>
    <r>
      <rPr>
        <i/>
        <sz val="9"/>
        <rFont val="Arial"/>
        <family val="2"/>
      </rPr>
      <t>xxx-xxxx</t>
    </r>
  </si>
  <si>
    <t>CMDBITANUL</t>
  </si>
  <si>
    <t>Total product revenue for mine. If you are in tier 2 you must enter the amount from line 407.</t>
  </si>
  <si>
    <r>
      <rPr>
        <sz val="11"/>
        <color rgb="FFFF0000"/>
        <rFont val="Arial"/>
        <family val="2"/>
      </rPr>
      <t xml:space="preserve">* </t>
    </r>
    <r>
      <rPr>
        <sz val="11"/>
        <rFont val="Arial"/>
        <family val="2"/>
      </rPr>
      <t xml:space="preserve"> PRE-PAYOUT
</t>
    </r>
    <r>
      <rPr>
        <i/>
        <sz val="10"/>
        <rFont val="Arial"/>
        <family val="2"/>
      </rPr>
      <t>(select YES/NO)</t>
    </r>
  </si>
  <si>
    <t>All mines must complete Part B; you must select Yes or No if pre-payout.</t>
  </si>
  <si>
    <r>
      <t>The coal mine royalty activity ID registered with Alberta Energy as reference in the mine confirmation letter.  The identification of the mine consists of the Royalty Type (BIT) and the Activity ID (</t>
    </r>
    <r>
      <rPr>
        <sz val="10"/>
        <color rgb="FFFF0000"/>
        <rFont val="Arial"/>
        <family val="2"/>
      </rPr>
      <t>EDMONTON</t>
    </r>
    <r>
      <rPr>
        <sz val="10"/>
        <rFont val="Arial"/>
        <family val="2"/>
      </rPr>
      <t>).  Only EDMONTON is required to be entered in this field.  (Manditory field)</t>
    </r>
  </si>
  <si>
    <t>Production year for which the report is being filed.  (Manditory field)</t>
  </si>
  <si>
    <t>Name of the person or company name that is the primary royalty client.  (Manditory field)</t>
  </si>
  <si>
    <t>The first and last name of the person submitting the royalty report.  (Manditory field)</t>
  </si>
  <si>
    <t>Phone number of the person submitting the royalty report.  (Manditory field)</t>
  </si>
  <si>
    <t>Email address of the person submitting the royalty report.  (Manditory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</si>
</sst>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quot;$&quot;* #,##0_-;_-&quot;$&quot;* &quot;-&quot;_-;_-@_-"/>
    <numFmt numFmtId="44" formatCode="_-&quot;$&quot;* #,##0.00_-;\-&quot;$&quot;* #,##0.00_-;_-&quot;$&quot;* &quot;-&quot;??_-;_-@_-"/>
    <numFmt numFmtId="43" formatCode="_-* #,##0.00_-;\-* #,##0.00_-;_-* &quot;-&quot;??_-;_-@_-"/>
    <numFmt numFmtId="164" formatCode="&quot;$&quot;#,##0.00"/>
    <numFmt numFmtId="165" formatCode="_-&quot;$&quot;* #,##0.00_-;\-&quot;$&quot;* #,##0.00_-;_-&quot;$&quot;* &quot;0.00&quot;_-;_-@_-"/>
    <numFmt numFmtId="166" formatCode="_-&quot;$&quot;* #,##0.00_-;&quot;$&quot;* \(#,##0.00\)_-;_-&quot;$&quot;* &quot;0.00&quot;_-;_-@_-"/>
    <numFmt numFmtId="167" formatCode="#,##0.000"/>
    <numFmt numFmtId="168" formatCode="[&lt;=9999999]###\-####;###\-###\-####"/>
  </numFmts>
  <fonts count="38" x14ac:knownFonts="1">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2"/>
      <name val="Times New Roman"/>
      <family val="1"/>
    </font>
    <font>
      <b/>
      <sz val="12"/>
      <name val="Arial"/>
      <family val="2"/>
    </font>
    <font>
      <sz val="12"/>
      <name val="Arial"/>
      <family val="2"/>
    </font>
    <font>
      <sz val="11"/>
      <name val="Arial"/>
      <family val="2"/>
    </font>
    <font>
      <sz val="12"/>
      <name val="Times New Roman"/>
      <family val="1"/>
    </font>
    <font>
      <sz val="10"/>
      <color theme="1"/>
      <name val="Arial"/>
      <family val="2"/>
    </font>
    <font>
      <b/>
      <sz val="16"/>
      <name val="Arial"/>
      <family val="2"/>
    </font>
    <font>
      <b/>
      <sz val="11"/>
      <name val="Arial"/>
      <family val="2"/>
    </font>
    <font>
      <sz val="36"/>
      <name val="Arial"/>
      <family val="2"/>
    </font>
    <font>
      <b/>
      <sz val="14"/>
      <name val="Arial"/>
      <family val="2"/>
    </font>
    <font>
      <sz val="10"/>
      <name val="Arial"/>
      <family val="2"/>
    </font>
    <font>
      <sz val="8"/>
      <name val="Arial"/>
      <family val="2"/>
    </font>
    <font>
      <sz val="8"/>
      <color theme="1" tint="0.499984740745262"/>
      <name val="Arial"/>
      <family val="2"/>
    </font>
    <font>
      <b/>
      <sz val="10"/>
      <name val="Arial"/>
      <family val="2"/>
    </font>
    <font>
      <sz val="9"/>
      <name val="Arial"/>
      <family val="2"/>
    </font>
    <font>
      <sz val="10"/>
      <color theme="1" tint="0.499984740745262"/>
      <name val="Arial"/>
      <family val="2"/>
    </font>
    <font>
      <sz val="11"/>
      <color theme="1" tint="0.499984740745262"/>
      <name val="Arial"/>
      <family val="2"/>
    </font>
    <font>
      <b/>
      <sz val="8"/>
      <name val="Arial"/>
      <family val="2"/>
    </font>
    <font>
      <sz val="12"/>
      <color theme="1"/>
      <name val="Arial"/>
      <family val="2"/>
    </font>
    <font>
      <sz val="11"/>
      <color theme="1"/>
      <name val="Arial"/>
      <family val="2"/>
    </font>
    <font>
      <sz val="8"/>
      <color theme="1"/>
      <name val="Arial"/>
      <family val="2"/>
    </font>
    <font>
      <sz val="12"/>
      <color theme="1" tint="0.499984740745262"/>
      <name val="Arial"/>
      <family val="2"/>
    </font>
    <font>
      <b/>
      <sz val="8"/>
      <color theme="1"/>
      <name val="Arial"/>
      <family val="2"/>
    </font>
    <font>
      <b/>
      <sz val="10"/>
      <color theme="1"/>
      <name val="Arial"/>
      <family val="2"/>
    </font>
    <font>
      <i/>
      <sz val="11"/>
      <name val="Arial"/>
      <family val="2"/>
    </font>
    <font>
      <sz val="11"/>
      <color theme="5"/>
      <name val="Arial"/>
      <family val="2"/>
    </font>
    <font>
      <sz val="11"/>
      <color rgb="FFFF0000"/>
      <name val="Arial"/>
      <family val="2"/>
    </font>
    <font>
      <i/>
      <sz val="12"/>
      <name val="Arial"/>
      <family val="2"/>
    </font>
    <font>
      <i/>
      <sz val="10"/>
      <name val="Arial"/>
      <family val="2"/>
    </font>
    <font>
      <u/>
      <sz val="11"/>
      <color theme="1"/>
      <name val="Arial"/>
      <family val="2"/>
    </font>
    <font>
      <sz val="10"/>
      <name val="Times New Roman"/>
      <family val="1"/>
    </font>
    <font>
      <i/>
      <sz val="9"/>
      <name val="Arial"/>
      <family val="2"/>
    </font>
    <font>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8">
    <border>
      <left/>
      <right/>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bottom/>
      <diagonal/>
    </border>
    <border>
      <left style="double">
        <color rgb="FFFF0000"/>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style="double">
        <color rgb="FFFF0000"/>
      </right>
      <top/>
      <bottom style="double">
        <color rgb="FFFF0000"/>
      </bottom>
      <diagonal/>
    </border>
    <border>
      <left style="double">
        <color rgb="FFFF0000"/>
      </left>
      <right/>
      <top/>
      <bottom/>
      <diagonal/>
    </border>
    <border>
      <left/>
      <right style="double">
        <color rgb="FFFF0000"/>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s>
  <cellStyleXfs count="14">
    <xf numFmtId="0" fontId="0" fillId="0" borderId="0"/>
    <xf numFmtId="44" fontId="5" fillId="0" borderId="0" applyFont="0" applyFill="0" applyBorder="0" applyAlignment="0" applyProtection="0"/>
    <xf numFmtId="0" fontId="9" fillId="0" borderId="0"/>
    <xf numFmtId="0" fontId="5" fillId="0" borderId="0"/>
    <xf numFmtId="43" fontId="5" fillId="0" borderId="0" applyFont="0" applyFill="0" applyBorder="0" applyAlignment="0" applyProtection="0"/>
    <xf numFmtId="0" fontId="5" fillId="0" borderId="0"/>
    <xf numFmtId="44" fontId="5"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5" fillId="0" borderId="0"/>
    <xf numFmtId="9" fontId="5" fillId="0" borderId="0" applyFont="0" applyFill="0" applyBorder="0" applyAlignment="0" applyProtection="0"/>
    <xf numFmtId="0" fontId="3" fillId="0" borderId="0"/>
    <xf numFmtId="0" fontId="2" fillId="0" borderId="0"/>
    <xf numFmtId="0" fontId="2" fillId="0" borderId="0"/>
  </cellStyleXfs>
  <cellXfs count="159">
    <xf numFmtId="0" fontId="0" fillId="0" borderId="0" xfId="0"/>
    <xf numFmtId="0" fontId="15" fillId="2" borderId="0" xfId="0" applyFont="1" applyFill="1" applyProtection="1"/>
    <xf numFmtId="0" fontId="15" fillId="2" borderId="0" xfId="0" applyFont="1" applyFill="1" applyAlignment="1" applyProtection="1">
      <alignment horizontal="left"/>
    </xf>
    <xf numFmtId="0" fontId="15" fillId="2" borderId="0" xfId="0" applyFont="1" applyFill="1" applyAlignment="1" applyProtection="1"/>
    <xf numFmtId="0" fontId="15" fillId="2" borderId="0" xfId="0" applyFont="1" applyFill="1" applyAlignment="1" applyProtection="1">
      <alignment horizontal="left" vertical="center"/>
    </xf>
    <xf numFmtId="0" fontId="33" fillId="2" borderId="0" xfId="0" applyFont="1" applyFill="1" applyProtection="1"/>
    <xf numFmtId="0" fontId="15" fillId="2" borderId="0" xfId="0" applyFont="1" applyFill="1" applyAlignment="1" applyProtection="1">
      <protection locked="0"/>
    </xf>
    <xf numFmtId="0" fontId="15" fillId="2" borderId="0" xfId="5" applyFont="1" applyFill="1" applyAlignment="1" applyProtection="1">
      <alignment horizontal="left"/>
    </xf>
    <xf numFmtId="0" fontId="35" fillId="0" borderId="0" xfId="0" applyFont="1"/>
    <xf numFmtId="0" fontId="35" fillId="0" borderId="0" xfId="0" applyFont="1" applyProtection="1"/>
    <xf numFmtId="0" fontId="3" fillId="0" borderId="0" xfId="11"/>
    <xf numFmtId="2" fontId="3" fillId="0" borderId="0" xfId="11" applyNumberFormat="1" applyAlignment="1">
      <alignment horizontal="right"/>
    </xf>
    <xf numFmtId="0" fontId="6" fillId="2" borderId="0" xfId="0" applyFont="1" applyFill="1" applyProtection="1"/>
    <xf numFmtId="0" fontId="14" fillId="2" borderId="0" xfId="0" applyFont="1" applyFill="1" applyBorder="1" applyAlignment="1" applyProtection="1"/>
    <xf numFmtId="1" fontId="8" fillId="4" borderId="2" xfId="0" applyNumberFormat="1" applyFont="1" applyFill="1" applyBorder="1" applyAlignment="1" applyProtection="1">
      <alignment horizontal="center"/>
      <protection locked="0"/>
    </xf>
    <xf numFmtId="1" fontId="11" fillId="2" borderId="0" xfId="0" applyNumberFormat="1" applyFont="1" applyFill="1" applyAlignment="1" applyProtection="1">
      <protection locked="0"/>
    </xf>
    <xf numFmtId="1" fontId="12" fillId="2" borderId="0" xfId="0" applyNumberFormat="1" applyFont="1" applyFill="1" applyAlignment="1" applyProtection="1">
      <protection locked="0"/>
    </xf>
    <xf numFmtId="0" fontId="31" fillId="2" borderId="0" xfId="0" applyFont="1" applyFill="1" applyProtection="1">
      <protection locked="0"/>
    </xf>
    <xf numFmtId="1" fontId="25" fillId="2" borderId="0" xfId="0" applyNumberFormat="1" applyFont="1" applyFill="1" applyBorder="1" applyAlignment="1" applyProtection="1">
      <alignment horizontal="center"/>
      <protection locked="0"/>
    </xf>
    <xf numFmtId="0" fontId="8" fillId="2" borderId="0" xfId="0" applyFont="1" applyFill="1" applyBorder="1" applyAlignment="1" applyProtection="1">
      <alignment horizontal="center" vertical="center"/>
      <protection locked="0"/>
    </xf>
    <xf numFmtId="0" fontId="8" fillId="2" borderId="0" xfId="0" applyFont="1" applyFill="1" applyBorder="1" applyAlignment="1" applyProtection="1">
      <alignment vertical="center"/>
      <protection locked="0"/>
    </xf>
    <xf numFmtId="1" fontId="23" fillId="2" borderId="0" xfId="0" applyNumberFormat="1" applyFont="1" applyFill="1" applyAlignment="1" applyProtection="1">
      <alignment horizontal="center"/>
      <protection locked="0"/>
    </xf>
    <xf numFmtId="0" fontId="28" fillId="2" borderId="0" xfId="0" applyNumberFormat="1" applyFont="1" applyFill="1" applyBorder="1" applyProtection="1">
      <protection locked="0"/>
    </xf>
    <xf numFmtId="1" fontId="10" fillId="2" borderId="0" xfId="0" applyNumberFormat="1" applyFont="1" applyFill="1" applyAlignment="1" applyProtection="1">
      <alignment horizontal="center"/>
      <protection locked="0"/>
    </xf>
    <xf numFmtId="3" fontId="7" fillId="2" borderId="5" xfId="0" applyNumberFormat="1" applyFont="1" applyFill="1" applyBorder="1" applyAlignment="1" applyProtection="1">
      <alignment horizontal="center"/>
      <protection locked="0"/>
    </xf>
    <xf numFmtId="0" fontId="4" fillId="3" borderId="5" xfId="0" applyNumberFormat="1" applyFont="1" applyFill="1" applyBorder="1" applyProtection="1">
      <protection locked="0"/>
    </xf>
    <xf numFmtId="0" fontId="23" fillId="3" borderId="2" xfId="0" applyFont="1" applyFill="1" applyBorder="1" applyAlignment="1" applyProtection="1">
      <alignment horizontal="center"/>
      <protection locked="0"/>
    </xf>
    <xf numFmtId="0" fontId="23" fillId="3" borderId="6" xfId="0" applyFont="1" applyFill="1" applyBorder="1" applyAlignment="1" applyProtection="1">
      <alignment horizontal="center"/>
      <protection locked="0"/>
    </xf>
    <xf numFmtId="38" fontId="20" fillId="2" borderId="9" xfId="0" applyNumberFormat="1" applyFont="1" applyFill="1" applyBorder="1" applyAlignment="1" applyProtection="1">
      <protection locked="0"/>
    </xf>
    <xf numFmtId="0" fontId="7" fillId="2" borderId="3" xfId="0" applyFont="1" applyFill="1" applyBorder="1" applyAlignment="1" applyProtection="1">
      <alignment horizontal="center"/>
      <protection locked="0"/>
    </xf>
    <xf numFmtId="1" fontId="27" fillId="2" borderId="0" xfId="0" applyNumberFormat="1" applyFont="1" applyFill="1" applyBorder="1" applyAlignment="1" applyProtection="1">
      <alignment horizontal="center"/>
      <protection locked="0"/>
    </xf>
    <xf numFmtId="0" fontId="22" fillId="2" borderId="0" xfId="0" applyFont="1" applyFill="1" applyBorder="1" applyAlignment="1" applyProtection="1">
      <alignment horizontal="left"/>
      <protection locked="0"/>
    </xf>
    <xf numFmtId="0" fontId="10" fillId="2" borderId="0" xfId="0" applyNumberFormat="1" applyFont="1" applyFill="1" applyBorder="1" applyProtection="1">
      <protection locked="0"/>
    </xf>
    <xf numFmtId="0" fontId="8" fillId="2" borderId="0" xfId="0" applyFont="1" applyFill="1" applyBorder="1" applyAlignment="1" applyProtection="1">
      <alignment vertical="center" wrapText="1"/>
      <protection locked="0"/>
    </xf>
    <xf numFmtId="1" fontId="23" fillId="2" borderId="0" xfId="0" applyNumberFormat="1" applyFont="1" applyFill="1" applyBorder="1" applyAlignment="1" applyProtection="1">
      <alignment horizontal="center"/>
      <protection locked="0"/>
    </xf>
    <xf numFmtId="0" fontId="32" fillId="2" borderId="0" xfId="0" applyFont="1" applyFill="1" applyBorder="1" applyAlignment="1" applyProtection="1">
      <alignment horizontal="center"/>
      <protection locked="0"/>
    </xf>
    <xf numFmtId="0" fontId="18" fillId="2" borderId="0" xfId="0" applyNumberFormat="1" applyFont="1" applyFill="1" applyBorder="1" applyAlignment="1" applyProtection="1">
      <alignment horizontal="left" indent="1"/>
      <protection locked="0"/>
    </xf>
    <xf numFmtId="0" fontId="18" fillId="6" borderId="0" xfId="0" applyFont="1" applyFill="1" applyBorder="1" applyProtection="1">
      <protection locked="0"/>
    </xf>
    <xf numFmtId="0" fontId="7" fillId="6" borderId="0" xfId="0" applyFont="1" applyFill="1" applyProtection="1">
      <protection locked="0"/>
    </xf>
    <xf numFmtId="0" fontId="7" fillId="6" borderId="0" xfId="0" applyFont="1" applyFill="1" applyBorder="1" applyProtection="1">
      <protection locked="0"/>
    </xf>
    <xf numFmtId="0" fontId="7" fillId="2" borderId="1" xfId="0" applyFont="1" applyFill="1" applyBorder="1" applyProtection="1">
      <protection locked="0"/>
    </xf>
    <xf numFmtId="0" fontId="7" fillId="2" borderId="16" xfId="0" applyFont="1" applyFill="1" applyBorder="1" applyProtection="1">
      <protection locked="0"/>
    </xf>
    <xf numFmtId="0" fontId="15" fillId="2" borderId="0" xfId="0" applyNumberFormat="1" applyFont="1" applyFill="1" applyBorder="1" applyAlignment="1" applyProtection="1">
      <alignment horizontal="center"/>
      <protection locked="0"/>
    </xf>
    <xf numFmtId="0" fontId="12" fillId="2" borderId="0" xfId="0" applyNumberFormat="1" applyFont="1" applyFill="1" applyBorder="1" applyProtection="1">
      <protection locked="0"/>
    </xf>
    <xf numFmtId="0" fontId="30" fillId="0" borderId="0" xfId="0" applyFont="1" applyAlignment="1" applyProtection="1">
      <alignment horizontal="right"/>
      <protection locked="0"/>
    </xf>
    <xf numFmtId="0" fontId="19" fillId="0" borderId="0" xfId="0" applyFont="1" applyBorder="1" applyAlignment="1" applyProtection="1">
      <alignment horizontal="left" vertical="top"/>
      <protection locked="0"/>
    </xf>
    <xf numFmtId="1" fontId="26" fillId="2" borderId="0" xfId="0" applyNumberFormat="1" applyFont="1" applyFill="1" applyBorder="1" applyAlignment="1" applyProtection="1">
      <alignment horizontal="center"/>
      <protection locked="0"/>
    </xf>
    <xf numFmtId="0" fontId="19" fillId="2" borderId="0" xfId="0" applyNumberFormat="1" applyFont="1" applyFill="1" applyProtection="1">
      <protection locked="0"/>
    </xf>
    <xf numFmtId="1" fontId="19" fillId="2" borderId="0" xfId="0" applyNumberFormat="1" applyFont="1" applyFill="1" applyAlignment="1" applyProtection="1">
      <alignment horizontal="center"/>
      <protection locked="0"/>
    </xf>
    <xf numFmtId="0" fontId="8" fillId="0" borderId="0" xfId="0" applyNumberFormat="1" applyFont="1" applyProtection="1">
      <protection locked="0"/>
    </xf>
    <xf numFmtId="1" fontId="7" fillId="0" borderId="0" xfId="0" applyNumberFormat="1" applyFont="1" applyAlignment="1" applyProtection="1">
      <alignment horizontal="center"/>
      <protection locked="0"/>
    </xf>
    <xf numFmtId="0" fontId="7" fillId="0" borderId="0" xfId="0" applyFont="1" applyFill="1" applyProtection="1">
      <protection locked="0"/>
    </xf>
    <xf numFmtId="0" fontId="15" fillId="2" borderId="0" xfId="0" applyFont="1" applyFill="1" applyAlignment="1" applyProtection="1">
      <alignment vertical="center" wrapText="1"/>
    </xf>
    <xf numFmtId="0" fontId="15" fillId="2" borderId="0" xfId="5" applyFont="1" applyFill="1" applyBorder="1" applyAlignment="1" applyProtection="1">
      <protection locked="0"/>
    </xf>
    <xf numFmtId="0" fontId="8" fillId="0" borderId="0" xfId="3" applyFont="1" applyAlignment="1" applyProtection="1">
      <alignment horizontal="left"/>
      <protection locked="0"/>
    </xf>
    <xf numFmtId="0" fontId="7" fillId="2" borderId="0" xfId="0" applyFont="1" applyFill="1" applyProtection="1">
      <protection locked="0"/>
    </xf>
    <xf numFmtId="0" fontId="15" fillId="2" borderId="0" xfId="0" applyFont="1" applyFill="1" applyProtection="1">
      <protection locked="0"/>
    </xf>
    <xf numFmtId="0" fontId="8" fillId="2" borderId="0" xfId="0" applyFont="1" applyFill="1" applyBorder="1" applyAlignment="1" applyProtection="1">
      <protection locked="0"/>
    </xf>
    <xf numFmtId="0" fontId="8" fillId="2" borderId="0" xfId="0" applyFont="1" applyFill="1" applyBorder="1" applyProtection="1">
      <protection locked="0"/>
    </xf>
    <xf numFmtId="0" fontId="7" fillId="2" borderId="0" xfId="0" applyNumberFormat="1" applyFont="1" applyFill="1" applyProtection="1">
      <protection locked="0"/>
    </xf>
    <xf numFmtId="0" fontId="7" fillId="2" borderId="0" xfId="0" applyNumberFormat="1" applyFont="1" applyFill="1" applyAlignment="1" applyProtection="1">
      <alignment horizontal="center"/>
      <protection locked="0"/>
    </xf>
    <xf numFmtId="0" fontId="6" fillId="2" borderId="0" xfId="0" applyNumberFormat="1" applyFont="1" applyFill="1" applyBorder="1" applyProtection="1">
      <protection locked="0"/>
    </xf>
    <xf numFmtId="0" fontId="18" fillId="2" borderId="0" xfId="0" applyNumberFormat="1" applyFont="1" applyFill="1" applyBorder="1" applyProtection="1">
      <protection locked="0"/>
    </xf>
    <xf numFmtId="0" fontId="7" fillId="2" borderId="0" xfId="0" applyFont="1" applyFill="1" applyBorder="1" applyAlignment="1" applyProtection="1">
      <alignment horizontal="center"/>
      <protection locked="0"/>
    </xf>
    <xf numFmtId="0" fontId="7" fillId="2" borderId="0" xfId="0" applyFont="1" applyFill="1" applyBorder="1" applyProtection="1">
      <protection locked="0"/>
    </xf>
    <xf numFmtId="0" fontId="18" fillId="2" borderId="0" xfId="0" applyFont="1" applyFill="1" applyBorder="1" applyAlignment="1" applyProtection="1">
      <alignment horizontal="center"/>
      <protection locked="0"/>
    </xf>
    <xf numFmtId="0" fontId="8" fillId="2" borderId="2" xfId="0" applyNumberFormat="1" applyFont="1" applyFill="1" applyBorder="1" applyAlignment="1" applyProtection="1">
      <alignment horizontal="left"/>
      <protection locked="0"/>
    </xf>
    <xf numFmtId="0" fontId="15" fillId="2" borderId="2" xfId="0" applyNumberFormat="1" applyFont="1" applyFill="1" applyBorder="1" applyProtection="1">
      <protection locked="0"/>
    </xf>
    <xf numFmtId="0" fontId="15" fillId="2" borderId="0" xfId="0" applyNumberFormat="1" applyFont="1" applyFill="1" applyBorder="1" applyProtection="1">
      <protection locked="0"/>
    </xf>
    <xf numFmtId="3" fontId="23" fillId="2" borderId="0" xfId="0" applyNumberFormat="1" applyFont="1" applyFill="1" applyBorder="1" applyProtection="1">
      <protection locked="0"/>
    </xf>
    <xf numFmtId="0" fontId="15" fillId="2" borderId="0" xfId="0" applyFont="1" applyFill="1" applyBorder="1" applyAlignment="1" applyProtection="1">
      <alignment horizontal="right"/>
      <protection locked="0"/>
    </xf>
    <xf numFmtId="0" fontId="16" fillId="2" borderId="0" xfId="0" applyFont="1" applyFill="1" applyBorder="1" applyAlignment="1" applyProtection="1">
      <alignment horizontal="left"/>
      <protection locked="0"/>
    </xf>
    <xf numFmtId="0" fontId="7" fillId="2" borderId="2" xfId="0" applyFont="1" applyFill="1" applyBorder="1" applyAlignment="1" applyProtection="1">
      <alignment horizontal="center"/>
      <protection locked="0"/>
    </xf>
    <xf numFmtId="0" fontId="23" fillId="2" borderId="0" xfId="0" applyFont="1" applyFill="1" applyBorder="1" applyProtection="1">
      <protection locked="0"/>
    </xf>
    <xf numFmtId="0" fontId="17" fillId="2" borderId="2" xfId="0" applyFont="1" applyFill="1" applyBorder="1" applyProtection="1">
      <protection locked="0"/>
    </xf>
    <xf numFmtId="0" fontId="17" fillId="2" borderId="0" xfId="0" applyFont="1" applyFill="1" applyProtection="1">
      <protection locked="0"/>
    </xf>
    <xf numFmtId="0" fontId="7" fillId="2" borderId="6" xfId="0" applyFont="1" applyFill="1" applyBorder="1" applyAlignment="1" applyProtection="1">
      <alignment horizontal="center"/>
      <protection locked="0"/>
    </xf>
    <xf numFmtId="0" fontId="15" fillId="2" borderId="0" xfId="0" applyNumberFormat="1" applyFont="1" applyFill="1" applyBorder="1" applyAlignment="1" applyProtection="1">
      <alignment horizontal="left"/>
      <protection locked="0"/>
    </xf>
    <xf numFmtId="0" fontId="7" fillId="2" borderId="0" xfId="0" applyFont="1" applyFill="1" applyAlignment="1" applyProtection="1">
      <alignment horizontal="center"/>
      <protection locked="0"/>
    </xf>
    <xf numFmtId="0" fontId="12" fillId="2" borderId="2" xfId="0" applyNumberFormat="1" applyFont="1" applyFill="1" applyBorder="1" applyAlignment="1" applyProtection="1">
      <alignment horizontal="left"/>
      <protection locked="0"/>
    </xf>
    <xf numFmtId="38" fontId="20" fillId="2" borderId="2" xfId="0" applyNumberFormat="1" applyFont="1" applyFill="1" applyBorder="1" applyAlignment="1" applyProtection="1">
      <protection locked="0"/>
    </xf>
    <xf numFmtId="164" fontId="15" fillId="2" borderId="0" xfId="0" applyNumberFormat="1" applyFont="1" applyFill="1" applyBorder="1" applyAlignment="1" applyProtection="1">
      <alignment horizontal="right"/>
      <protection locked="0"/>
    </xf>
    <xf numFmtId="0" fontId="6" fillId="2" borderId="0" xfId="0" applyNumberFormat="1" applyFont="1" applyFill="1" applyBorder="1" applyAlignment="1" applyProtection="1">
      <protection locked="0"/>
    </xf>
    <xf numFmtId="0" fontId="18" fillId="6" borderId="2" xfId="0" applyNumberFormat="1" applyFont="1" applyFill="1" applyBorder="1" applyAlignment="1" applyProtection="1">
      <alignment horizontal="right"/>
      <protection locked="0"/>
    </xf>
    <xf numFmtId="164" fontId="15" fillId="2" borderId="0" xfId="0" applyNumberFormat="1" applyFont="1" applyFill="1" applyBorder="1" applyProtection="1">
      <protection locked="0"/>
    </xf>
    <xf numFmtId="0" fontId="8" fillId="2" borderId="0" xfId="0" applyNumberFormat="1" applyFont="1" applyFill="1" applyBorder="1" applyAlignment="1" applyProtection="1">
      <alignment horizontal="left"/>
      <protection locked="0"/>
    </xf>
    <xf numFmtId="0" fontId="16" fillId="2" borderId="0" xfId="0" applyFont="1" applyFill="1" applyBorder="1" applyAlignment="1" applyProtection="1">
      <alignment horizontal="right"/>
      <protection locked="0"/>
    </xf>
    <xf numFmtId="0" fontId="19" fillId="2" borderId="2" xfId="0" applyNumberFormat="1" applyFont="1" applyFill="1" applyBorder="1" applyAlignment="1" applyProtection="1">
      <alignment horizontal="right"/>
      <protection locked="0"/>
    </xf>
    <xf numFmtId="0" fontId="7" fillId="2" borderId="5" xfId="0" applyFont="1" applyFill="1" applyBorder="1" applyAlignment="1" applyProtection="1">
      <alignment horizontal="center"/>
      <protection locked="0"/>
    </xf>
    <xf numFmtId="0" fontId="7" fillId="2" borderId="2" xfId="0" applyFont="1" applyFill="1" applyBorder="1" applyProtection="1">
      <protection locked="0"/>
    </xf>
    <xf numFmtId="0" fontId="7" fillId="2" borderId="7" xfId="0" applyFont="1" applyFill="1" applyBorder="1" applyAlignment="1" applyProtection="1">
      <alignment horizontal="center"/>
      <protection locked="0"/>
    </xf>
    <xf numFmtId="0" fontId="15" fillId="2" borderId="0" xfId="0" applyNumberFormat="1" applyFont="1" applyFill="1" applyBorder="1" applyAlignment="1" applyProtection="1">
      <protection locked="0"/>
    </xf>
    <xf numFmtId="0" fontId="15" fillId="2" borderId="0" xfId="0" applyFont="1" applyFill="1" applyAlignment="1" applyProtection="1">
      <alignment horizontal="right"/>
      <protection locked="0"/>
    </xf>
    <xf numFmtId="0" fontId="8" fillId="2" borderId="2" xfId="0" applyFont="1" applyFill="1" applyBorder="1" applyAlignment="1" applyProtection="1">
      <protection locked="0"/>
    </xf>
    <xf numFmtId="0" fontId="19" fillId="2" borderId="0" xfId="0" applyFont="1" applyFill="1" applyProtection="1">
      <protection locked="0"/>
    </xf>
    <xf numFmtId="0" fontId="15" fillId="2" borderId="0" xfId="0" applyFont="1" applyFill="1" applyBorder="1" applyProtection="1">
      <protection locked="0"/>
    </xf>
    <xf numFmtId="0" fontId="21" fillId="2" borderId="0" xfId="0" applyNumberFormat="1" applyFont="1" applyFill="1" applyBorder="1" applyProtection="1">
      <protection locked="0"/>
    </xf>
    <xf numFmtId="0" fontId="26" fillId="2" borderId="0" xfId="0" applyFont="1" applyFill="1" applyBorder="1" applyProtection="1">
      <protection locked="0"/>
    </xf>
    <xf numFmtId="0" fontId="19" fillId="0" borderId="0" xfId="5" applyFont="1" applyAlignment="1" applyProtection="1">
      <alignment horizontal="right"/>
      <protection locked="0"/>
    </xf>
    <xf numFmtId="0" fontId="13" fillId="2" borderId="0" xfId="0" applyFont="1" applyFill="1" applyAlignment="1" applyProtection="1">
      <protection locked="0"/>
    </xf>
    <xf numFmtId="0" fontId="7" fillId="0" borderId="0" xfId="0" applyFont="1" applyBorder="1" applyProtection="1">
      <protection locked="0"/>
    </xf>
    <xf numFmtId="0" fontId="7" fillId="0" borderId="0" xfId="0" applyFont="1" applyProtection="1">
      <protection locked="0"/>
    </xf>
    <xf numFmtId="0" fontId="14" fillId="2" borderId="0" xfId="0" applyFont="1" applyFill="1" applyAlignment="1" applyProtection="1">
      <alignment horizontal="right"/>
      <protection locked="0"/>
    </xf>
    <xf numFmtId="0" fontId="19" fillId="2" borderId="0" xfId="0" applyFont="1" applyFill="1" applyBorder="1" applyProtection="1">
      <protection locked="0"/>
    </xf>
    <xf numFmtId="0" fontId="19" fillId="2" borderId="0" xfId="0" applyFont="1" applyFill="1" applyAlignment="1" applyProtection="1">
      <alignment horizontal="center"/>
      <protection locked="0"/>
    </xf>
    <xf numFmtId="0" fontId="19" fillId="0" borderId="0" xfId="0" applyFont="1" applyBorder="1" applyProtection="1">
      <protection locked="0"/>
    </xf>
    <xf numFmtId="0" fontId="19" fillId="0" borderId="0" xfId="0" applyFont="1" applyProtection="1">
      <protection locked="0"/>
    </xf>
    <xf numFmtId="0" fontId="8" fillId="0" borderId="0" xfId="0" applyFont="1" applyProtection="1">
      <protection locked="0"/>
    </xf>
    <xf numFmtId="0" fontId="7" fillId="0" borderId="0" xfId="0" applyFont="1" applyAlignment="1" applyProtection="1">
      <alignment horizontal="center"/>
      <protection locked="0"/>
    </xf>
    <xf numFmtId="0" fontId="36" fillId="0" borderId="0" xfId="0" applyFont="1" applyProtection="1">
      <protection locked="0"/>
    </xf>
    <xf numFmtId="0" fontId="15" fillId="2" borderId="0" xfId="0" applyFont="1" applyFill="1" applyBorder="1" applyAlignment="1" applyProtection="1">
      <alignment horizontal="left" vertical="top" wrapText="1"/>
      <protection locked="0"/>
    </xf>
    <xf numFmtId="0" fontId="0" fillId="0" borderId="0" xfId="0" applyProtection="1">
      <protection locked="0"/>
    </xf>
    <xf numFmtId="0" fontId="8" fillId="2" borderId="0" xfId="0" applyFont="1" applyFill="1" applyBorder="1" applyAlignment="1" applyProtection="1">
      <alignment horizontal="center"/>
      <protection locked="0"/>
    </xf>
    <xf numFmtId="0" fontId="8" fillId="4" borderId="2" xfId="0" applyFont="1" applyFill="1" applyBorder="1" applyAlignment="1" applyProtection="1">
      <alignment horizontal="left"/>
      <protection locked="0"/>
    </xf>
    <xf numFmtId="42" fontId="8" fillId="4" borderId="1" xfId="0" applyNumberFormat="1" applyFont="1" applyFill="1" applyBorder="1" applyAlignment="1" applyProtection="1">
      <alignment horizontal="right"/>
      <protection locked="0"/>
    </xf>
    <xf numFmtId="42" fontId="8" fillId="4" borderId="2" xfId="0" applyNumberFormat="1" applyFont="1" applyFill="1" applyBorder="1" applyAlignment="1" applyProtection="1">
      <alignment horizontal="right"/>
      <protection locked="0"/>
    </xf>
    <xf numFmtId="9" fontId="24" fillId="2" borderId="2" xfId="0" applyNumberFormat="1" applyFont="1" applyFill="1" applyBorder="1" applyAlignment="1" applyProtection="1">
      <alignment horizontal="right" indent="1"/>
      <protection locked="0"/>
    </xf>
    <xf numFmtId="165" fontId="8" fillId="2" borderId="2" xfId="0" applyNumberFormat="1" applyFont="1" applyFill="1" applyBorder="1" applyAlignment="1" applyProtection="1">
      <alignment horizontal="right"/>
    </xf>
    <xf numFmtId="0" fontId="31" fillId="4" borderId="12" xfId="0" applyFont="1" applyFill="1" applyBorder="1" applyAlignment="1" applyProtection="1">
      <alignment horizontal="center" vertical="center"/>
      <protection locked="0"/>
    </xf>
    <xf numFmtId="0" fontId="31" fillId="4" borderId="13" xfId="0" applyFont="1" applyFill="1" applyBorder="1" applyAlignment="1" applyProtection="1">
      <alignment horizontal="center" vertical="center"/>
      <protection locked="0"/>
    </xf>
    <xf numFmtId="165" fontId="8" fillId="2" borderId="6" xfId="0" applyNumberFormat="1" applyFont="1" applyFill="1" applyBorder="1" applyAlignment="1" applyProtection="1">
      <alignment horizontal="right"/>
    </xf>
    <xf numFmtId="9" fontId="8" fillId="2" borderId="7" xfId="0" applyNumberFormat="1" applyFont="1" applyFill="1" applyBorder="1" applyAlignment="1" applyProtection="1">
      <alignment horizontal="right" indent="1"/>
      <protection locked="0"/>
    </xf>
    <xf numFmtId="42" fontId="8" fillId="2" borderId="6" xfId="0" applyNumberFormat="1" applyFont="1" applyFill="1" applyBorder="1" applyAlignment="1" applyProtection="1">
      <alignment horizontal="right"/>
    </xf>
    <xf numFmtId="42" fontId="8" fillId="2" borderId="8" xfId="0" applyNumberFormat="1" applyFont="1" applyFill="1" applyBorder="1" applyAlignment="1" applyProtection="1">
      <alignment horizontal="right"/>
    </xf>
    <xf numFmtId="42" fontId="8" fillId="2" borderId="4" xfId="0" applyNumberFormat="1" applyFont="1" applyFill="1" applyBorder="1" applyAlignment="1" applyProtection="1">
      <alignment horizontal="right"/>
    </xf>
    <xf numFmtId="168" fontId="8" fillId="4" borderId="2" xfId="0" applyNumberFormat="1" applyFont="1" applyFill="1" applyBorder="1" applyAlignment="1" applyProtection="1">
      <alignment horizontal="left"/>
      <protection locked="0"/>
    </xf>
    <xf numFmtId="9" fontId="8" fillId="2" borderId="0" xfId="0" applyNumberFormat="1" applyFont="1" applyFill="1" applyBorder="1" applyAlignment="1" applyProtection="1">
      <alignment horizontal="right" indent="1"/>
      <protection locked="0"/>
    </xf>
    <xf numFmtId="44" fontId="8" fillId="2" borderId="0" xfId="0" applyNumberFormat="1" applyFont="1" applyFill="1" applyBorder="1" applyAlignment="1" applyProtection="1">
      <alignment horizontal="right" indent="1"/>
      <protection locked="0"/>
    </xf>
    <xf numFmtId="44" fontId="8" fillId="0" borderId="2" xfId="0" applyNumberFormat="1" applyFont="1" applyFill="1" applyBorder="1" applyAlignment="1" applyProtection="1">
      <alignment horizontal="center"/>
    </xf>
    <xf numFmtId="42" fontId="8" fillId="2" borderId="1" xfId="0" applyNumberFormat="1" applyFont="1" applyFill="1" applyBorder="1" applyAlignment="1" applyProtection="1">
      <alignment horizontal="right"/>
    </xf>
    <xf numFmtId="42" fontId="8" fillId="4" borderId="2" xfId="0" applyNumberFormat="1" applyFont="1" applyFill="1" applyBorder="1" applyAlignment="1" applyProtection="1">
      <alignment horizontal="right"/>
    </xf>
    <xf numFmtId="0" fontId="18" fillId="6" borderId="2" xfId="0" applyNumberFormat="1" applyFont="1" applyFill="1" applyBorder="1" applyAlignment="1" applyProtection="1">
      <alignment horizontal="center"/>
      <protection locked="0"/>
    </xf>
    <xf numFmtId="0" fontId="18" fillId="6" borderId="17" xfId="0" applyNumberFormat="1" applyFont="1" applyFill="1" applyBorder="1" applyAlignment="1" applyProtection="1">
      <alignment horizontal="center"/>
      <protection locked="0"/>
    </xf>
    <xf numFmtId="0" fontId="8" fillId="0" borderId="0" xfId="0" applyFont="1" applyAlignment="1" applyProtection="1">
      <alignment horizontal="left" vertical="top" wrapText="1"/>
      <protection locked="0"/>
    </xf>
    <xf numFmtId="166" fontId="8" fillId="2" borderId="8" xfId="0" applyNumberFormat="1" applyFont="1" applyFill="1" applyBorder="1" applyAlignment="1" applyProtection="1">
      <alignment horizontal="right"/>
    </xf>
    <xf numFmtId="166" fontId="8" fillId="2" borderId="4" xfId="0" applyNumberFormat="1" applyFont="1" applyFill="1" applyBorder="1" applyAlignment="1" applyProtection="1">
      <alignment horizontal="right"/>
    </xf>
    <xf numFmtId="1" fontId="8" fillId="2" borderId="0" xfId="0" applyNumberFormat="1" applyFont="1" applyFill="1" applyBorder="1" applyAlignment="1" applyProtection="1">
      <alignment horizontal="right" indent="1"/>
      <protection locked="0"/>
    </xf>
    <xf numFmtId="1" fontId="11" fillId="2" borderId="0" xfId="0" applyNumberFormat="1" applyFont="1" applyFill="1" applyAlignment="1" applyProtection="1">
      <alignment horizontal="right"/>
      <protection locked="0"/>
    </xf>
    <xf numFmtId="1" fontId="12" fillId="2" borderId="0" xfId="0" applyNumberFormat="1" applyFont="1" applyFill="1" applyAlignment="1" applyProtection="1">
      <alignment horizontal="right"/>
      <protection locked="0"/>
    </xf>
    <xf numFmtId="42" fontId="8" fillId="2" borderId="2" xfId="0" applyNumberFormat="1" applyFont="1" applyFill="1" applyBorder="1" applyAlignment="1" applyProtection="1">
      <alignment horizontal="right"/>
    </xf>
    <xf numFmtId="0" fontId="8" fillId="2" borderId="0" xfId="0" applyFont="1" applyFill="1" applyAlignment="1" applyProtection="1">
      <alignment horizontal="right" vertical="center"/>
      <protection locked="0"/>
    </xf>
    <xf numFmtId="42" fontId="8" fillId="2" borderId="5" xfId="0" applyNumberFormat="1" applyFont="1" applyFill="1" applyBorder="1" applyAlignment="1" applyProtection="1">
      <alignment horizontal="right"/>
    </xf>
    <xf numFmtId="166" fontId="24" fillId="3" borderId="6" xfId="0" applyNumberFormat="1" applyFont="1" applyFill="1" applyBorder="1" applyAlignment="1" applyProtection="1">
      <alignment horizontal="right"/>
    </xf>
    <xf numFmtId="9" fontId="8" fillId="4" borderId="7" xfId="0" applyNumberFormat="1" applyFont="1" applyFill="1" applyBorder="1" applyAlignment="1" applyProtection="1">
      <alignment horizontal="right" indent="1"/>
      <protection locked="0"/>
    </xf>
    <xf numFmtId="49" fontId="24" fillId="4" borderId="2" xfId="0" applyNumberFormat="1" applyFont="1" applyFill="1" applyBorder="1" applyAlignment="1" applyProtection="1">
      <alignment horizontal="left"/>
      <protection locked="0"/>
    </xf>
    <xf numFmtId="49" fontId="8" fillId="4" borderId="1" xfId="0" applyNumberFormat="1" applyFont="1" applyFill="1" applyBorder="1" applyAlignment="1" applyProtection="1">
      <alignment horizontal="left"/>
      <protection locked="0"/>
    </xf>
    <xf numFmtId="44" fontId="24" fillId="5" borderId="2" xfId="0" applyNumberFormat="1" applyFont="1" applyFill="1" applyBorder="1" applyAlignment="1" applyProtection="1">
      <alignment horizontal="right"/>
    </xf>
    <xf numFmtId="0" fontId="24" fillId="2" borderId="0" xfId="0" applyFont="1" applyFill="1" applyBorder="1" applyAlignment="1" applyProtection="1">
      <alignment horizontal="center"/>
      <protection locked="0"/>
    </xf>
    <xf numFmtId="44" fontId="24" fillId="5" borderId="2" xfId="1" applyNumberFormat="1" applyFont="1" applyFill="1" applyBorder="1" applyAlignment="1" applyProtection="1">
      <alignment horizontal="right"/>
    </xf>
    <xf numFmtId="167" fontId="24" fillId="5" borderId="5" xfId="0" applyNumberFormat="1" applyFont="1" applyFill="1" applyBorder="1" applyAlignment="1" applyProtection="1">
      <alignment horizontal="right"/>
    </xf>
    <xf numFmtId="3" fontId="8" fillId="4" borderId="5" xfId="0" applyNumberFormat="1" applyFont="1" applyFill="1" applyBorder="1" applyAlignment="1" applyProtection="1">
      <alignment horizontal="right"/>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14" fillId="2" borderId="0" xfId="0" applyFont="1" applyFill="1" applyBorder="1" applyAlignment="1" applyProtection="1">
      <alignment horizontal="center"/>
    </xf>
    <xf numFmtId="0" fontId="15" fillId="2" borderId="0" xfId="0" applyFont="1" applyFill="1" applyAlignment="1" applyProtection="1">
      <alignment horizontal="left" vertical="center" wrapText="1"/>
    </xf>
    <xf numFmtId="0" fontId="1" fillId="0" borderId="0" xfId="11" applyFont="1" applyAlignment="1">
      <alignment horizontal="left"/>
    </xf>
    <xf numFmtId="0" fontId="3" fillId="0" borderId="0" xfId="11" applyAlignment="1">
      <alignment horizontal="left"/>
    </xf>
  </cellXfs>
  <cellStyles count="14">
    <cellStyle name="Comma 2" xfId="4" xr:uid="{00000000-0005-0000-0000-000000000000}"/>
    <cellStyle name="Currency" xfId="1" builtinId="4"/>
    <cellStyle name="Currency 2" xfId="6" xr:uid="{00000000-0005-0000-0000-000002000000}"/>
    <cellStyle name="Followed Hyperlink" xfId="8" builtinId="9" customBuiltin="1"/>
    <cellStyle name="Hyperlink" xfId="7" builtinId="8" customBuiltin="1"/>
    <cellStyle name="Normal" xfId="0" builtinId="0"/>
    <cellStyle name="Normal 2" xfId="2" xr:uid="{00000000-0005-0000-0000-000006000000}"/>
    <cellStyle name="Normal 2 2" xfId="5" xr:uid="{00000000-0005-0000-0000-000007000000}"/>
    <cellStyle name="Normal 3" xfId="3" xr:uid="{00000000-0005-0000-0000-000008000000}"/>
    <cellStyle name="Normal 4" xfId="9" xr:uid="{00000000-0005-0000-0000-000009000000}"/>
    <cellStyle name="Normal 5" xfId="11" xr:uid="{00000000-0005-0000-0000-00000A000000}"/>
    <cellStyle name="Normal 5 2" xfId="13" xr:uid="{00000000-0005-0000-0000-00000B000000}"/>
    <cellStyle name="Normal 5 3" xfId="12" xr:uid="{00000000-0005-0000-0000-00000C000000}"/>
    <cellStyle name="Percent 2" xfId="10"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200025</xdr:colOff>
      <xdr:row>1</xdr:row>
      <xdr:rowOff>0</xdr:rowOff>
    </xdr:from>
    <xdr:to>
      <xdr:col>14</xdr:col>
      <xdr:colOff>0</xdr:colOff>
      <xdr:row>1</xdr:row>
      <xdr:rowOff>0</xdr:rowOff>
    </xdr:to>
    <xdr:cxnSp macro="">
      <xdr:nvCxnSpPr>
        <xdr:cNvPr id="1026" name="AutoShape 2">
          <a:extLst>
            <a:ext uri="{FF2B5EF4-FFF2-40B4-BE49-F238E27FC236}">
              <a16:creationId xmlns:a16="http://schemas.microsoft.com/office/drawing/2014/main" id="{00000000-0008-0000-0000-000002040000}"/>
            </a:ext>
          </a:extLst>
        </xdr:cNvPr>
        <xdr:cNvCxnSpPr>
          <a:cxnSpLocks noChangeShapeType="1"/>
        </xdr:cNvCxnSpPr>
      </xdr:nvCxnSpPr>
      <xdr:spPr bwMode="auto">
        <a:xfrm>
          <a:off x="2133600" y="533400"/>
          <a:ext cx="474345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1</xdr:col>
      <xdr:colOff>123265</xdr:colOff>
      <xdr:row>0</xdr:row>
      <xdr:rowOff>201707</xdr:rowOff>
    </xdr:from>
    <xdr:to>
      <xdr:col>2</xdr:col>
      <xdr:colOff>74967</xdr:colOff>
      <xdr:row>2</xdr:row>
      <xdr:rowOff>96856</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8941" y="201707"/>
          <a:ext cx="1744644" cy="6571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499984740745262"/>
  </sheetPr>
  <dimension ref="A1:S46"/>
  <sheetViews>
    <sheetView showGridLines="0" tabSelected="1" topLeftCell="A7" zoomScaleNormal="100" workbookViewId="0">
      <selection activeCell="H12" sqref="H12"/>
    </sheetView>
  </sheetViews>
  <sheetFormatPr defaultColWidth="0" defaultRowHeight="15" zeroHeight="1" x14ac:dyDescent="0.2"/>
  <cols>
    <col min="1" max="1" width="1.875" style="101" customWidth="1"/>
    <col min="2" max="2" width="23.5" style="101" customWidth="1"/>
    <col min="3" max="3" width="14.625" style="101" customWidth="1"/>
    <col min="4" max="4" width="2.5" style="101" customWidth="1"/>
    <col min="5" max="5" width="1.625" style="101" customWidth="1"/>
    <col min="6" max="6" width="8.625" style="101" customWidth="1"/>
    <col min="7" max="7" width="9.25" style="101" customWidth="1"/>
    <col min="8" max="8" width="2.5" style="101" customWidth="1"/>
    <col min="9" max="9" width="1.625" style="108" customWidth="1"/>
    <col min="10" max="10" width="11" style="101" customWidth="1"/>
    <col min="11" max="11" width="6.25" style="101" customWidth="1"/>
    <col min="12" max="12" width="0.875" style="101" customWidth="1"/>
    <col min="13" max="13" width="5.875" style="101" customWidth="1"/>
    <col min="14" max="14" width="3.75" style="50" customWidth="1"/>
    <col min="15" max="15" width="1.875" style="51" customWidth="1"/>
    <col min="16" max="16" width="9" style="101" hidden="1" customWidth="1"/>
    <col min="17" max="19" width="0" style="101" hidden="1" customWidth="1"/>
    <col min="20" max="16384" width="9" style="101" hidden="1"/>
  </cols>
  <sheetData>
    <row r="1" spans="1:16" ht="42" customHeight="1" x14ac:dyDescent="0.55000000000000004">
      <c r="A1" s="55"/>
      <c r="B1" s="99"/>
      <c r="C1" s="55"/>
      <c r="D1" s="55"/>
      <c r="E1" s="55"/>
      <c r="F1" s="55"/>
      <c r="G1" s="55"/>
      <c r="H1" s="137" t="s">
        <v>1</v>
      </c>
      <c r="I1" s="137"/>
      <c r="J1" s="137"/>
      <c r="K1" s="137"/>
      <c r="L1" s="137"/>
      <c r="M1" s="137"/>
      <c r="N1" s="137"/>
      <c r="O1" s="15"/>
    </row>
    <row r="2" spans="1:16" ht="18" x14ac:dyDescent="0.25">
      <c r="A2" s="55"/>
      <c r="B2" s="55"/>
      <c r="C2" s="102"/>
      <c r="D2" s="102"/>
      <c r="E2" s="102"/>
      <c r="F2" s="55"/>
      <c r="G2" s="138" t="s">
        <v>0</v>
      </c>
      <c r="H2" s="138"/>
      <c r="I2" s="138"/>
      <c r="J2" s="138"/>
      <c r="K2" s="138"/>
      <c r="L2" s="138"/>
      <c r="M2" s="138"/>
      <c r="N2" s="138"/>
      <c r="O2" s="16"/>
    </row>
    <row r="3" spans="1:16" ht="18.75" customHeight="1" x14ac:dyDescent="0.2">
      <c r="A3" s="55"/>
      <c r="B3" s="55"/>
      <c r="C3" s="55"/>
      <c r="D3" s="55"/>
      <c r="E3" s="55"/>
      <c r="F3" s="55"/>
      <c r="G3" s="55"/>
      <c r="H3" s="55"/>
      <c r="I3" s="78"/>
      <c r="J3" s="55"/>
      <c r="K3" s="140" t="s">
        <v>42</v>
      </c>
      <c r="L3" s="140"/>
      <c r="M3" s="140"/>
      <c r="N3" s="140"/>
      <c r="O3" s="55"/>
    </row>
    <row r="4" spans="1:16" s="107" customFormat="1" ht="18.75" customHeight="1" x14ac:dyDescent="0.2">
      <c r="A4" s="17" t="s">
        <v>36</v>
      </c>
      <c r="B4" s="54" t="s">
        <v>82</v>
      </c>
      <c r="C4" s="144"/>
      <c r="D4" s="144"/>
      <c r="E4" s="144"/>
      <c r="F4" s="144"/>
      <c r="G4" s="144"/>
      <c r="H4" s="144"/>
      <c r="I4" s="144"/>
      <c r="J4" s="144"/>
      <c r="K4" s="144"/>
      <c r="L4" s="55"/>
      <c r="M4" s="55"/>
      <c r="N4" s="18">
        <v>401</v>
      </c>
      <c r="O4" s="71"/>
    </row>
    <row r="5" spans="1:16" s="107" customFormat="1" ht="18.75" customHeight="1" x14ac:dyDescent="0.2">
      <c r="A5" s="17" t="s">
        <v>36</v>
      </c>
      <c r="B5" s="54" t="s">
        <v>41</v>
      </c>
      <c r="C5" s="145"/>
      <c r="D5" s="145"/>
      <c r="E5" s="145"/>
      <c r="F5" s="145"/>
      <c r="G5" s="145"/>
      <c r="H5" s="145"/>
      <c r="I5" s="145"/>
      <c r="J5" s="145"/>
      <c r="K5" s="145"/>
      <c r="L5" s="56"/>
      <c r="M5" s="56"/>
      <c r="N5" s="18">
        <v>402</v>
      </c>
      <c r="O5" s="71"/>
    </row>
    <row r="6" spans="1:16" s="107" customFormat="1" ht="18.75" customHeight="1" x14ac:dyDescent="0.2">
      <c r="A6" s="17" t="s">
        <v>36</v>
      </c>
      <c r="B6" s="57" t="s">
        <v>49</v>
      </c>
      <c r="C6" s="14"/>
      <c r="D6" s="57"/>
      <c r="E6" s="57"/>
      <c r="F6" s="57"/>
      <c r="G6" s="58"/>
      <c r="H6" s="58"/>
      <c r="I6" s="19"/>
      <c r="J6" s="19"/>
      <c r="K6" s="20"/>
      <c r="L6" s="56"/>
      <c r="M6" s="56"/>
      <c r="N6" s="18">
        <v>403</v>
      </c>
      <c r="O6" s="71"/>
    </row>
    <row r="7" spans="1:16" x14ac:dyDescent="0.2">
      <c r="A7" s="55"/>
      <c r="B7" s="59"/>
      <c r="C7" s="59"/>
      <c r="D7" s="59"/>
      <c r="E7" s="59"/>
      <c r="F7" s="59"/>
      <c r="G7" s="59"/>
      <c r="I7" s="19"/>
      <c r="J7" s="19"/>
      <c r="K7" s="20"/>
      <c r="L7" s="60"/>
      <c r="M7" s="55"/>
      <c r="N7" s="21"/>
      <c r="O7" s="55"/>
    </row>
    <row r="8" spans="1:16" ht="15.75" x14ac:dyDescent="0.25">
      <c r="A8" s="55"/>
      <c r="B8" s="61" t="s">
        <v>71</v>
      </c>
      <c r="C8" s="62"/>
      <c r="D8" s="62"/>
      <c r="E8" s="63"/>
      <c r="F8" s="112" t="s">
        <v>3</v>
      </c>
      <c r="G8" s="112"/>
      <c r="H8" s="64"/>
      <c r="I8" s="22"/>
      <c r="J8" s="147" t="s">
        <v>2</v>
      </c>
      <c r="K8" s="147"/>
      <c r="L8" s="65"/>
      <c r="M8" s="65"/>
      <c r="N8" s="23"/>
      <c r="O8" s="56"/>
    </row>
    <row r="9" spans="1:16" ht="15.75" thickBot="1" x14ac:dyDescent="0.25">
      <c r="A9" s="55"/>
      <c r="B9" s="66" t="s">
        <v>43</v>
      </c>
      <c r="C9" s="67"/>
      <c r="D9" s="68"/>
      <c r="E9" s="24"/>
      <c r="F9" s="150"/>
      <c r="G9" s="150"/>
      <c r="H9" s="69"/>
      <c r="I9" s="25"/>
      <c r="J9" s="149">
        <f>F9</f>
        <v>0</v>
      </c>
      <c r="K9" s="149"/>
      <c r="L9" s="70"/>
      <c r="M9" s="71" t="s">
        <v>4</v>
      </c>
      <c r="N9" s="18">
        <v>404</v>
      </c>
      <c r="O9" s="71"/>
    </row>
    <row r="10" spans="1:16" ht="15" customHeight="1" x14ac:dyDescent="0.2">
      <c r="A10" s="55"/>
      <c r="B10" s="66" t="s">
        <v>44</v>
      </c>
      <c r="C10" s="67"/>
      <c r="D10" s="68"/>
      <c r="E10" s="72"/>
      <c r="F10" s="115"/>
      <c r="G10" s="115"/>
      <c r="H10" s="73"/>
      <c r="I10" s="26"/>
      <c r="J10" s="148">
        <f>F10</f>
        <v>0</v>
      </c>
      <c r="K10" s="148"/>
      <c r="L10" s="70"/>
      <c r="M10" s="71" t="s">
        <v>5</v>
      </c>
      <c r="N10" s="18">
        <v>405</v>
      </c>
      <c r="O10" s="71"/>
    </row>
    <row r="11" spans="1:16" x14ac:dyDescent="0.2">
      <c r="A11" s="55"/>
      <c r="B11" s="66" t="s">
        <v>45</v>
      </c>
      <c r="C11" s="67"/>
      <c r="D11" s="68"/>
      <c r="E11" s="72" t="s">
        <v>9</v>
      </c>
      <c r="F11" s="115"/>
      <c r="G11" s="115"/>
      <c r="H11" s="73"/>
      <c r="I11" s="26" t="s">
        <v>9</v>
      </c>
      <c r="J11" s="146">
        <f>F11</f>
        <v>0</v>
      </c>
      <c r="K11" s="146"/>
      <c r="L11" s="70"/>
      <c r="M11" s="71" t="s">
        <v>5</v>
      </c>
      <c r="N11" s="18">
        <v>406</v>
      </c>
      <c r="O11" s="71"/>
    </row>
    <row r="12" spans="1:16" ht="15.75" thickBot="1" x14ac:dyDescent="0.25">
      <c r="A12" s="55"/>
      <c r="B12" s="66" t="s">
        <v>46</v>
      </c>
      <c r="C12" s="74"/>
      <c r="D12" s="75"/>
      <c r="E12" s="76" t="s">
        <v>8</v>
      </c>
      <c r="F12" s="122">
        <f>F10-F11</f>
        <v>0</v>
      </c>
      <c r="G12" s="122"/>
      <c r="H12" s="73"/>
      <c r="I12" s="27" t="s">
        <v>8</v>
      </c>
      <c r="J12" s="142">
        <f>J10-J11</f>
        <v>0</v>
      </c>
      <c r="K12" s="142"/>
      <c r="L12" s="70"/>
      <c r="M12" s="71" t="s">
        <v>5</v>
      </c>
      <c r="N12" s="18">
        <v>407</v>
      </c>
      <c r="O12" s="71"/>
    </row>
    <row r="13" spans="1:16" ht="15.75" thickBot="1" x14ac:dyDescent="0.25">
      <c r="A13" s="55"/>
      <c r="B13" s="77"/>
      <c r="C13" s="68"/>
      <c r="D13" s="68"/>
      <c r="E13" s="63" t="s">
        <v>10</v>
      </c>
      <c r="F13" s="126">
        <v>0.01</v>
      </c>
      <c r="G13" s="127"/>
      <c r="H13" s="73"/>
      <c r="I13" s="78"/>
      <c r="J13" s="55"/>
      <c r="K13" s="55"/>
      <c r="L13" s="70"/>
      <c r="M13" s="71"/>
      <c r="N13" s="18">
        <v>408</v>
      </c>
      <c r="O13" s="71"/>
    </row>
    <row r="14" spans="1:16" ht="19.5" customHeight="1" thickBot="1" x14ac:dyDescent="0.3">
      <c r="A14" s="55"/>
      <c r="B14" s="79" t="s">
        <v>51</v>
      </c>
      <c r="C14" s="80"/>
      <c r="D14" s="28"/>
      <c r="E14" s="29" t="s">
        <v>8</v>
      </c>
      <c r="F14" s="123">
        <f>IF(F12&lt;0,0, F12*0.01)</f>
        <v>0</v>
      </c>
      <c r="G14" s="124"/>
      <c r="H14" s="73"/>
      <c r="I14" s="78"/>
      <c r="J14" s="55"/>
      <c r="K14" s="55"/>
      <c r="L14" s="81"/>
      <c r="M14" s="71" t="s">
        <v>5</v>
      </c>
      <c r="N14" s="30">
        <v>409</v>
      </c>
      <c r="O14" s="31"/>
    </row>
    <row r="15" spans="1:16" ht="15" customHeight="1" thickTop="1" x14ac:dyDescent="0.2">
      <c r="A15" s="55"/>
      <c r="B15" s="77"/>
      <c r="C15" s="68"/>
      <c r="D15" s="68"/>
      <c r="E15" s="68"/>
      <c r="F15" s="32"/>
      <c r="G15" s="32"/>
      <c r="H15" s="100"/>
      <c r="I15" s="33"/>
      <c r="J15" s="151" t="s">
        <v>87</v>
      </c>
      <c r="K15" s="152"/>
      <c r="L15" s="64"/>
      <c r="M15" s="64"/>
      <c r="N15" s="18">
        <v>410</v>
      </c>
      <c r="O15" s="64"/>
    </row>
    <row r="16" spans="1:16" ht="15.75" x14ac:dyDescent="0.25">
      <c r="A16" s="55"/>
      <c r="B16" s="82" t="s">
        <v>11</v>
      </c>
      <c r="C16" s="62"/>
      <c r="D16" s="62"/>
      <c r="E16" s="62"/>
      <c r="F16" s="32"/>
      <c r="G16" s="32"/>
      <c r="H16" s="33"/>
      <c r="I16" s="20"/>
      <c r="J16" s="153"/>
      <c r="K16" s="154"/>
      <c r="L16" s="64"/>
      <c r="M16" s="64"/>
      <c r="N16" s="34"/>
      <c r="O16" s="64"/>
      <c r="P16" s="101" t="b">
        <v>1</v>
      </c>
    </row>
    <row r="17" spans="1:15" ht="15.75" customHeight="1" thickBot="1" x14ac:dyDescent="0.25">
      <c r="A17" s="55"/>
      <c r="B17" s="66" t="s">
        <v>50</v>
      </c>
      <c r="C17" s="67"/>
      <c r="D17" s="68"/>
      <c r="E17" s="72"/>
      <c r="F17" s="128">
        <f>F12</f>
        <v>0</v>
      </c>
      <c r="G17" s="128"/>
      <c r="H17" s="33"/>
      <c r="I17" s="20"/>
      <c r="J17" s="118"/>
      <c r="K17" s="119"/>
      <c r="L17" s="64"/>
      <c r="M17" s="71" t="s">
        <v>5</v>
      </c>
      <c r="N17" s="18">
        <v>410.83333333333331</v>
      </c>
      <c r="O17" s="71"/>
    </row>
    <row r="18" spans="1:15" ht="15.75" customHeight="1" thickTop="1" x14ac:dyDescent="0.2">
      <c r="A18" s="55"/>
      <c r="B18" s="66" t="s">
        <v>52</v>
      </c>
      <c r="C18" s="67"/>
      <c r="D18" s="68"/>
      <c r="E18" s="72" t="s">
        <v>7</v>
      </c>
      <c r="F18" s="114">
        <v>0</v>
      </c>
      <c r="G18" s="114"/>
      <c r="H18" s="73"/>
      <c r="I18" s="35"/>
      <c r="J18" s="64"/>
      <c r="K18" s="64"/>
      <c r="L18" s="64"/>
      <c r="M18" s="71" t="s">
        <v>5</v>
      </c>
      <c r="N18" s="18">
        <v>412</v>
      </c>
      <c r="O18" s="71"/>
    </row>
    <row r="19" spans="1:15" ht="17.25" customHeight="1" thickBot="1" x14ac:dyDescent="0.25">
      <c r="A19" s="55"/>
      <c r="B19" s="66" t="s">
        <v>53</v>
      </c>
      <c r="C19" s="67"/>
      <c r="D19" s="68"/>
      <c r="E19" s="76" t="s">
        <v>8</v>
      </c>
      <c r="F19" s="122">
        <f>SUM(F17+F18)</f>
        <v>0</v>
      </c>
      <c r="G19" s="122"/>
      <c r="H19" s="73" t="s">
        <v>13</v>
      </c>
      <c r="I19" s="63"/>
      <c r="J19" s="117">
        <f>F19</f>
        <v>0</v>
      </c>
      <c r="K19" s="117"/>
      <c r="L19" s="64"/>
      <c r="M19" s="71" t="s">
        <v>5</v>
      </c>
      <c r="N19" s="18">
        <v>413</v>
      </c>
      <c r="O19" s="71"/>
    </row>
    <row r="20" spans="1:15" ht="18" customHeight="1" x14ac:dyDescent="0.2">
      <c r="A20" s="55"/>
      <c r="B20" s="36" t="s">
        <v>6</v>
      </c>
      <c r="C20" s="68"/>
      <c r="D20" s="68"/>
      <c r="E20" s="68"/>
      <c r="F20" s="32"/>
      <c r="G20" s="32"/>
      <c r="H20" s="73"/>
      <c r="I20" s="63"/>
      <c r="J20" s="84"/>
      <c r="K20" s="84"/>
      <c r="L20" s="64"/>
      <c r="M20" s="64"/>
      <c r="N20" s="18"/>
      <c r="O20" s="71"/>
    </row>
    <row r="21" spans="1:15" ht="15" customHeight="1" x14ac:dyDescent="0.2">
      <c r="A21" s="55"/>
      <c r="B21" s="66" t="s">
        <v>54</v>
      </c>
      <c r="C21" s="67"/>
      <c r="D21" s="68"/>
      <c r="E21" s="72"/>
      <c r="F21" s="115"/>
      <c r="G21" s="115"/>
      <c r="H21" s="73"/>
      <c r="I21" s="78"/>
      <c r="J21" s="64"/>
      <c r="K21" s="55"/>
      <c r="L21" s="64"/>
      <c r="M21" s="71" t="s">
        <v>5</v>
      </c>
      <c r="N21" s="18">
        <v>413.70437317784268</v>
      </c>
      <c r="O21" s="71"/>
    </row>
    <row r="22" spans="1:15" ht="15.75" customHeight="1" x14ac:dyDescent="0.2">
      <c r="A22" s="55"/>
      <c r="B22" s="85"/>
      <c r="C22" s="68"/>
      <c r="D22" s="68"/>
      <c r="E22" s="72" t="s">
        <v>10</v>
      </c>
      <c r="F22" s="116">
        <v>0.1</v>
      </c>
      <c r="G22" s="116"/>
      <c r="H22" s="73"/>
      <c r="I22" s="78"/>
      <c r="J22" s="55"/>
      <c r="K22" s="55"/>
      <c r="L22" s="64"/>
      <c r="M22" s="86"/>
      <c r="N22" s="18">
        <v>414.59545189504388</v>
      </c>
      <c r="O22" s="71"/>
    </row>
    <row r="23" spans="1:15" ht="15.75" customHeight="1" x14ac:dyDescent="0.2">
      <c r="A23" s="55"/>
      <c r="B23" s="66" t="s">
        <v>55</v>
      </c>
      <c r="C23" s="67"/>
      <c r="D23" s="68"/>
      <c r="E23" s="72" t="s">
        <v>7</v>
      </c>
      <c r="F23" s="129">
        <f>F21*0.1</f>
        <v>0</v>
      </c>
      <c r="G23" s="129"/>
      <c r="H23" s="73"/>
      <c r="I23" s="78"/>
      <c r="J23" s="55"/>
      <c r="K23" s="55"/>
      <c r="L23" s="64"/>
      <c r="M23" s="71" t="s">
        <v>5</v>
      </c>
      <c r="N23" s="18">
        <v>416</v>
      </c>
      <c r="O23" s="71"/>
    </row>
    <row r="24" spans="1:15" ht="15.75" customHeight="1" x14ac:dyDescent="0.2">
      <c r="A24" s="55"/>
      <c r="B24" s="66" t="s">
        <v>56</v>
      </c>
      <c r="C24" s="67"/>
      <c r="D24" s="68"/>
      <c r="E24" s="72" t="s">
        <v>7</v>
      </c>
      <c r="F24" s="115"/>
      <c r="G24" s="115"/>
      <c r="H24" s="73"/>
      <c r="I24" s="55"/>
      <c r="J24" s="55"/>
      <c r="K24" s="55"/>
      <c r="L24" s="64"/>
      <c r="M24" s="71" t="s">
        <v>5</v>
      </c>
      <c r="N24" s="18">
        <v>417</v>
      </c>
      <c r="O24" s="71"/>
    </row>
    <row r="25" spans="1:15" ht="15.75" customHeight="1" x14ac:dyDescent="0.2">
      <c r="A25" s="55"/>
      <c r="B25" s="66" t="s">
        <v>63</v>
      </c>
      <c r="C25" s="83" t="s">
        <v>24</v>
      </c>
      <c r="D25" s="68"/>
      <c r="E25" s="72" t="s">
        <v>7</v>
      </c>
      <c r="F25" s="130">
        <f>F14</f>
        <v>0</v>
      </c>
      <c r="G25" s="130"/>
      <c r="H25" s="73"/>
      <c r="I25" s="55"/>
      <c r="J25" s="55"/>
      <c r="K25" s="55"/>
      <c r="L25" s="64"/>
      <c r="M25" s="71" t="s">
        <v>5</v>
      </c>
      <c r="N25" s="18">
        <v>418</v>
      </c>
      <c r="O25" s="71"/>
    </row>
    <row r="26" spans="1:15" ht="15.75" customHeight="1" x14ac:dyDescent="0.2">
      <c r="A26" s="55"/>
      <c r="B26" s="66" t="s">
        <v>64</v>
      </c>
      <c r="C26" s="87"/>
      <c r="D26" s="68"/>
      <c r="E26" s="72" t="s">
        <v>7</v>
      </c>
      <c r="F26" s="115">
        <v>0</v>
      </c>
      <c r="G26" s="115"/>
      <c r="H26" s="37" t="s">
        <v>23</v>
      </c>
      <c r="I26" s="38"/>
      <c r="J26" s="39"/>
      <c r="K26" s="39"/>
      <c r="L26" s="64"/>
      <c r="M26" s="71" t="s">
        <v>5</v>
      </c>
      <c r="N26" s="18">
        <v>419</v>
      </c>
      <c r="O26" s="71"/>
    </row>
    <row r="27" spans="1:15" ht="15" customHeight="1" thickBot="1" x14ac:dyDescent="0.25">
      <c r="A27" s="55"/>
      <c r="B27" s="66" t="s">
        <v>65</v>
      </c>
      <c r="C27" s="67"/>
      <c r="D27" s="68"/>
      <c r="E27" s="88" t="s">
        <v>8</v>
      </c>
      <c r="F27" s="122">
        <f>SUM(F21,F23,F24,F25,F26)</f>
        <v>0</v>
      </c>
      <c r="G27" s="122"/>
      <c r="H27" s="73" t="s">
        <v>13</v>
      </c>
      <c r="I27" s="72" t="s">
        <v>9</v>
      </c>
      <c r="J27" s="139">
        <f>F27</f>
        <v>0</v>
      </c>
      <c r="K27" s="139"/>
      <c r="L27" s="64"/>
      <c r="M27" s="71"/>
      <c r="N27" s="18">
        <v>420</v>
      </c>
      <c r="O27" s="71"/>
    </row>
    <row r="28" spans="1:15" ht="22.5" customHeight="1" thickBot="1" x14ac:dyDescent="0.25">
      <c r="A28" s="55"/>
      <c r="B28" s="66" t="s">
        <v>66</v>
      </c>
      <c r="C28" s="67"/>
      <c r="D28" s="67"/>
      <c r="E28" s="89"/>
      <c r="F28" s="89"/>
      <c r="G28" s="89"/>
      <c r="H28" s="55"/>
      <c r="I28" s="55" t="s">
        <v>8</v>
      </c>
      <c r="J28" s="141">
        <f>J19-J27</f>
        <v>0</v>
      </c>
      <c r="K28" s="141"/>
      <c r="L28" s="64"/>
      <c r="M28" s="71" t="s">
        <v>5</v>
      </c>
      <c r="N28" s="18">
        <v>421</v>
      </c>
      <c r="O28" s="71"/>
    </row>
    <row r="29" spans="1:15" x14ac:dyDescent="0.2">
      <c r="A29" s="55"/>
      <c r="B29" s="66" t="s">
        <v>67</v>
      </c>
      <c r="C29" s="67"/>
      <c r="D29" s="67"/>
      <c r="E29" s="89"/>
      <c r="F29" s="89"/>
      <c r="G29" s="89"/>
      <c r="H29" s="73"/>
      <c r="I29" s="90" t="s">
        <v>10</v>
      </c>
      <c r="J29" s="143">
        <v>1</v>
      </c>
      <c r="K29" s="143"/>
      <c r="L29" s="64"/>
      <c r="M29" s="71" t="s">
        <v>34</v>
      </c>
      <c r="N29" s="18">
        <v>422</v>
      </c>
      <c r="O29" s="71"/>
    </row>
    <row r="30" spans="1:15" ht="15.75" customHeight="1" thickBot="1" x14ac:dyDescent="0.25">
      <c r="A30" s="55"/>
      <c r="B30" s="66" t="s">
        <v>68</v>
      </c>
      <c r="C30" s="67"/>
      <c r="D30" s="67"/>
      <c r="E30" s="89"/>
      <c r="F30" s="40"/>
      <c r="G30" s="89"/>
      <c r="H30" s="73"/>
      <c r="I30" s="88" t="s">
        <v>8</v>
      </c>
      <c r="J30" s="141">
        <f>J28*J29</f>
        <v>0</v>
      </c>
      <c r="K30" s="141"/>
      <c r="L30" s="64"/>
      <c r="M30" s="71" t="s">
        <v>5</v>
      </c>
      <c r="N30" s="18">
        <v>423</v>
      </c>
      <c r="O30" s="71"/>
    </row>
    <row r="31" spans="1:15" ht="15.75" customHeight="1" x14ac:dyDescent="0.2">
      <c r="A31" s="55"/>
      <c r="B31" s="91"/>
      <c r="C31" s="68"/>
      <c r="D31" s="68"/>
      <c r="E31" s="55"/>
      <c r="F31" s="55"/>
      <c r="G31" s="92" t="s">
        <v>32</v>
      </c>
      <c r="H31" s="73"/>
      <c r="I31" s="90" t="s">
        <v>10</v>
      </c>
      <c r="J31" s="121">
        <v>0.13</v>
      </c>
      <c r="K31" s="121"/>
      <c r="L31" s="64"/>
      <c r="M31" s="64"/>
      <c r="N31" s="18">
        <v>424</v>
      </c>
      <c r="O31" s="31"/>
    </row>
    <row r="32" spans="1:15" ht="22.5" customHeight="1" thickBot="1" x14ac:dyDescent="0.25">
      <c r="A32" s="55"/>
      <c r="B32" s="93" t="s">
        <v>69</v>
      </c>
      <c r="C32" s="67"/>
      <c r="D32" s="67"/>
      <c r="E32" s="89"/>
      <c r="F32" s="89"/>
      <c r="G32" s="41"/>
      <c r="H32" s="73"/>
      <c r="I32" s="76" t="s">
        <v>8</v>
      </c>
      <c r="J32" s="120">
        <f>IF(J16=TRUE, 0,(IF(J30&lt;0, 0, J30*0.13)))</f>
        <v>0</v>
      </c>
      <c r="K32" s="120"/>
      <c r="L32" s="64"/>
      <c r="M32" s="71" t="s">
        <v>5</v>
      </c>
      <c r="N32" s="18">
        <v>425</v>
      </c>
      <c r="O32" s="71"/>
    </row>
    <row r="33" spans="1:15" ht="15.75" thickBot="1" x14ac:dyDescent="0.25">
      <c r="A33" s="55"/>
      <c r="B33" s="91"/>
      <c r="C33" s="68"/>
      <c r="D33" s="68"/>
      <c r="E33" s="68"/>
      <c r="F33" s="32"/>
      <c r="G33" s="32"/>
      <c r="H33" s="73"/>
      <c r="I33" s="63" t="s">
        <v>12</v>
      </c>
      <c r="J33" s="136">
        <v>12</v>
      </c>
      <c r="K33" s="136"/>
      <c r="L33" s="64"/>
      <c r="M33" s="64"/>
      <c r="N33" s="18">
        <v>426</v>
      </c>
      <c r="O33" s="31"/>
    </row>
    <row r="34" spans="1:15" ht="22.5" customHeight="1" thickBot="1" x14ac:dyDescent="0.25">
      <c r="A34" s="55"/>
      <c r="B34" s="93" t="s">
        <v>70</v>
      </c>
      <c r="C34" s="67"/>
      <c r="D34" s="131" t="s">
        <v>73</v>
      </c>
      <c r="E34" s="131"/>
      <c r="F34" s="131"/>
      <c r="G34" s="131"/>
      <c r="H34" s="132"/>
      <c r="I34" s="29"/>
      <c r="J34" s="134">
        <f>J32/J33</f>
        <v>0</v>
      </c>
      <c r="K34" s="135"/>
      <c r="L34" s="64"/>
      <c r="M34" s="71" t="s">
        <v>5</v>
      </c>
      <c r="N34" s="18">
        <v>427</v>
      </c>
      <c r="O34" s="71"/>
    </row>
    <row r="35" spans="1:15" ht="4.5" customHeight="1" x14ac:dyDescent="0.2">
      <c r="A35" s="55"/>
      <c r="B35" s="62"/>
      <c r="C35" s="68"/>
      <c r="D35" s="68"/>
      <c r="E35" s="68"/>
      <c r="F35" s="68"/>
      <c r="G35" s="68"/>
      <c r="H35" s="68"/>
      <c r="I35" s="42"/>
      <c r="J35" s="64"/>
      <c r="K35" s="95"/>
      <c r="L35" s="64"/>
      <c r="M35" s="64"/>
      <c r="N35" s="18"/>
      <c r="O35" s="31"/>
    </row>
    <row r="36" spans="1:15" ht="15.75" x14ac:dyDescent="0.25">
      <c r="A36" s="55"/>
      <c r="B36" s="43" t="s">
        <v>40</v>
      </c>
      <c r="C36" s="68"/>
      <c r="D36" s="68"/>
      <c r="E36" s="68"/>
      <c r="F36" s="68"/>
      <c r="G36" s="68"/>
      <c r="H36" s="68"/>
      <c r="I36" s="42"/>
      <c r="J36" s="64"/>
      <c r="K36" s="95"/>
      <c r="L36" s="64"/>
      <c r="M36" s="64"/>
      <c r="N36" s="18"/>
      <c r="O36" s="71"/>
    </row>
    <row r="37" spans="1:15" ht="34.5" customHeight="1" x14ac:dyDescent="0.2">
      <c r="A37" s="55"/>
      <c r="B37" s="133" t="s">
        <v>81</v>
      </c>
      <c r="C37" s="133"/>
      <c r="D37" s="133"/>
      <c r="E37" s="133"/>
      <c r="F37" s="133"/>
      <c r="G37" s="133"/>
      <c r="H37" s="133"/>
      <c r="I37" s="133"/>
      <c r="J37" s="133"/>
      <c r="K37" s="133"/>
      <c r="L37" s="133"/>
      <c r="M37" s="95"/>
      <c r="N37" s="18"/>
      <c r="O37" s="71"/>
    </row>
    <row r="38" spans="1:15" ht="15" customHeight="1" x14ac:dyDescent="0.2">
      <c r="A38" s="44" t="s">
        <v>36</v>
      </c>
      <c r="B38" s="107" t="s">
        <v>14</v>
      </c>
      <c r="C38" s="113"/>
      <c r="D38" s="113"/>
      <c r="E38" s="113"/>
      <c r="F38" s="113"/>
      <c r="G38" s="107"/>
      <c r="H38" s="113"/>
      <c r="I38" s="113"/>
      <c r="J38" s="113"/>
      <c r="K38" s="113"/>
      <c r="L38" s="113"/>
      <c r="M38" s="113"/>
      <c r="N38" s="18">
        <v>428</v>
      </c>
      <c r="O38" s="71"/>
    </row>
    <row r="39" spans="1:15" ht="12.75" customHeight="1" x14ac:dyDescent="0.2">
      <c r="A39" s="106"/>
      <c r="B39" s="106"/>
      <c r="C39" s="45" t="s">
        <v>37</v>
      </c>
      <c r="E39" s="45"/>
      <c r="F39" s="105"/>
      <c r="G39" s="106"/>
      <c r="H39" s="45" t="s">
        <v>38</v>
      </c>
      <c r="I39" s="105"/>
      <c r="J39" s="105"/>
      <c r="K39" s="105"/>
      <c r="L39" s="105"/>
      <c r="M39" s="97"/>
      <c r="N39" s="18"/>
      <c r="O39" s="71"/>
    </row>
    <row r="40" spans="1:15" ht="15" customHeight="1" x14ac:dyDescent="0.2">
      <c r="A40" s="44" t="s">
        <v>36</v>
      </c>
      <c r="B40" s="107" t="s">
        <v>15</v>
      </c>
      <c r="C40" s="125"/>
      <c r="D40" s="125"/>
      <c r="E40" s="125"/>
      <c r="F40" s="125"/>
      <c r="G40" s="109" t="s">
        <v>83</v>
      </c>
      <c r="H40" s="107"/>
      <c r="I40" s="107"/>
      <c r="J40" s="107"/>
      <c r="K40" s="107"/>
      <c r="L40" s="107"/>
      <c r="M40" s="97"/>
      <c r="N40" s="18">
        <v>429</v>
      </c>
      <c r="O40" s="71"/>
    </row>
    <row r="41" spans="1:15" ht="15" customHeight="1" x14ac:dyDescent="0.2">
      <c r="A41" s="107"/>
      <c r="B41" s="107" t="s">
        <v>39</v>
      </c>
      <c r="C41" s="125"/>
      <c r="D41" s="125"/>
      <c r="E41" s="125"/>
      <c r="F41" s="125"/>
      <c r="G41" s="106" t="s">
        <v>84</v>
      </c>
      <c r="H41" s="107"/>
      <c r="I41" s="107"/>
      <c r="J41" s="107"/>
      <c r="K41" s="107"/>
      <c r="L41" s="107"/>
      <c r="M41" s="97"/>
      <c r="N41" s="18">
        <v>430</v>
      </c>
      <c r="O41" s="71"/>
    </row>
    <row r="42" spans="1:15" ht="16.5" customHeight="1" x14ac:dyDescent="0.2">
      <c r="A42" s="44" t="s">
        <v>36</v>
      </c>
      <c r="B42" s="107" t="s">
        <v>80</v>
      </c>
      <c r="C42" s="125"/>
      <c r="D42" s="125"/>
      <c r="E42" s="125"/>
      <c r="F42" s="125"/>
      <c r="G42" s="107"/>
      <c r="H42" s="107"/>
      <c r="I42" s="107"/>
      <c r="J42" s="107"/>
      <c r="K42" s="107"/>
      <c r="L42" s="107"/>
      <c r="M42" s="97"/>
      <c r="N42" s="18">
        <v>431</v>
      </c>
      <c r="O42" s="71"/>
    </row>
    <row r="43" spans="1:15" ht="9" customHeight="1" x14ac:dyDescent="0.2">
      <c r="A43" s="55"/>
      <c r="B43" s="95"/>
      <c r="C43" s="64"/>
      <c r="D43" s="64"/>
      <c r="E43" s="64"/>
      <c r="F43" s="64"/>
      <c r="G43" s="64"/>
      <c r="H43" s="64"/>
      <c r="I43" s="63"/>
      <c r="J43" s="64"/>
      <c r="K43" s="64"/>
      <c r="L43" s="96"/>
      <c r="M43" s="97"/>
      <c r="N43" s="46"/>
      <c r="O43" s="71"/>
    </row>
    <row r="44" spans="1:15" s="106" customFormat="1" ht="12" x14ac:dyDescent="0.2">
      <c r="A44" s="94"/>
      <c r="B44" s="103"/>
      <c r="C44" s="94"/>
      <c r="D44" s="94"/>
      <c r="E44" s="94"/>
      <c r="F44" s="94"/>
      <c r="G44" s="94"/>
      <c r="H44" s="94"/>
      <c r="I44" s="104"/>
      <c r="J44" s="94"/>
      <c r="K44" s="94"/>
      <c r="L44" s="47"/>
      <c r="M44" s="98" t="s">
        <v>57</v>
      </c>
      <c r="N44" s="48"/>
      <c r="O44" s="94"/>
    </row>
    <row r="45" spans="1:15" hidden="1" x14ac:dyDescent="0.2">
      <c r="L45" s="49"/>
      <c r="O45" s="55"/>
    </row>
    <row r="46" spans="1:15" hidden="1" x14ac:dyDescent="0.2">
      <c r="L46" s="49"/>
    </row>
  </sheetData>
  <sheetProtection algorithmName="SHA-512" hashValue="LW2RGIrmFcPdU57iEsxR3GknSIvm6ycS6FdxxIFMbwEGJkV2ySh2daiTO38hWEAe5bstuKsk9ES6SOlm887JXA==" saltValue="aUvx4y6MnXO5gEAjhb1Pug==" spinCount="100000" sheet="1" selectLockedCells="1"/>
  <mergeCells count="45">
    <mergeCell ref="H1:N1"/>
    <mergeCell ref="G2:N2"/>
    <mergeCell ref="J27:K27"/>
    <mergeCell ref="K3:N3"/>
    <mergeCell ref="J30:K30"/>
    <mergeCell ref="J12:K12"/>
    <mergeCell ref="J29:K29"/>
    <mergeCell ref="J28:K28"/>
    <mergeCell ref="C4:K4"/>
    <mergeCell ref="C5:K5"/>
    <mergeCell ref="J11:K11"/>
    <mergeCell ref="J8:K8"/>
    <mergeCell ref="J10:K10"/>
    <mergeCell ref="J9:K9"/>
    <mergeCell ref="F9:G9"/>
    <mergeCell ref="J15:K16"/>
    <mergeCell ref="C42:F42"/>
    <mergeCell ref="F13:G13"/>
    <mergeCell ref="F17:G17"/>
    <mergeCell ref="C38:F38"/>
    <mergeCell ref="C41:F41"/>
    <mergeCell ref="C40:F40"/>
    <mergeCell ref="F19:G19"/>
    <mergeCell ref="F27:G27"/>
    <mergeCell ref="F24:G24"/>
    <mergeCell ref="F23:G23"/>
    <mergeCell ref="F25:G25"/>
    <mergeCell ref="F26:G26"/>
    <mergeCell ref="D34:H34"/>
    <mergeCell ref="B37:L37"/>
    <mergeCell ref="J34:K34"/>
    <mergeCell ref="J33:K33"/>
    <mergeCell ref="F8:G8"/>
    <mergeCell ref="H38:M38"/>
    <mergeCell ref="F18:G18"/>
    <mergeCell ref="F21:G21"/>
    <mergeCell ref="F22:G22"/>
    <mergeCell ref="J19:K19"/>
    <mergeCell ref="J17:K17"/>
    <mergeCell ref="J32:K32"/>
    <mergeCell ref="J31:K31"/>
    <mergeCell ref="F10:G10"/>
    <mergeCell ref="F12:G12"/>
    <mergeCell ref="F14:G14"/>
    <mergeCell ref="F11:G11"/>
  </mergeCells>
  <dataValidations count="2">
    <dataValidation errorStyle="information" allowBlank="1" showInputMessage="1" showErrorMessage="1" sqref="C6:E6" xr:uid="{00000000-0002-0000-0000-000000000000}"/>
    <dataValidation type="list" allowBlank="1" showInputMessage="1" showErrorMessage="1" promptTitle="Select one." sqref="J17" xr:uid="{00000000-0002-0000-0000-000001000000}">
      <formula1>"YES, NO"</formula1>
    </dataValidation>
  </dataValidations>
  <pageMargins left="0.19685039370078741" right="0.19685039370078741" top="0.39370078740157483" bottom="0.35433070866141736" header="0.51181102362204722" footer="0.51181102362204722"/>
  <pageSetup orientation="portrait" r:id="rId1"/>
  <headerFooter alignWithMargins="0">
    <oddFooter>&amp;L_x000D_&amp;1#&amp;"Calibri"&amp;11&amp;K000000 Classification: Protected 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7"/>
  <sheetViews>
    <sheetView showGridLines="0" workbookViewId="0">
      <selection activeCell="C4" sqref="C4"/>
    </sheetView>
  </sheetViews>
  <sheetFormatPr defaultRowHeight="16.5" customHeight="1" x14ac:dyDescent="0.2"/>
  <cols>
    <col min="1" max="1" width="4.5" style="1" customWidth="1"/>
    <col min="2" max="2" width="4.625" style="1" customWidth="1"/>
    <col min="3" max="3" width="83" style="1" customWidth="1"/>
    <col min="4" max="16384" width="9" style="8"/>
  </cols>
  <sheetData>
    <row r="1" spans="1:4" ht="16.5" customHeight="1" x14ac:dyDescent="0.25">
      <c r="A1" s="155" t="s">
        <v>61</v>
      </c>
      <c r="B1" s="155"/>
      <c r="C1" s="155"/>
      <c r="D1" s="13"/>
    </row>
    <row r="2" spans="1:4" ht="16.5" customHeight="1" x14ac:dyDescent="0.25">
      <c r="A2" s="12" t="s">
        <v>62</v>
      </c>
      <c r="B2" s="12"/>
    </row>
    <row r="3" spans="1:4" ht="38.25" x14ac:dyDescent="0.2">
      <c r="A3" s="2" t="s">
        <v>16</v>
      </c>
      <c r="B3" s="2">
        <v>401</v>
      </c>
      <c r="C3" s="110" t="s">
        <v>89</v>
      </c>
    </row>
    <row r="4" spans="1:4" ht="16.5" customHeight="1" x14ac:dyDescent="0.2">
      <c r="A4" s="2" t="s">
        <v>16</v>
      </c>
      <c r="B4" s="2">
        <v>402</v>
      </c>
      <c r="C4" s="53" t="s">
        <v>91</v>
      </c>
    </row>
    <row r="5" spans="1:4" ht="16.5" customHeight="1" x14ac:dyDescent="0.2">
      <c r="A5" s="2" t="s">
        <v>16</v>
      </c>
      <c r="B5" s="2">
        <v>403</v>
      </c>
      <c r="C5" s="3" t="s">
        <v>90</v>
      </c>
    </row>
    <row r="6" spans="1:4" ht="16.5" customHeight="1" x14ac:dyDescent="0.2">
      <c r="A6" s="2"/>
      <c r="B6" s="2"/>
    </row>
    <row r="7" spans="1:4" ht="16.5" customHeight="1" x14ac:dyDescent="0.2">
      <c r="A7" s="2" t="s">
        <v>16</v>
      </c>
      <c r="B7" s="2">
        <v>404</v>
      </c>
      <c r="C7" s="1" t="s">
        <v>18</v>
      </c>
    </row>
    <row r="8" spans="1:4" ht="16.5" customHeight="1" x14ac:dyDescent="0.2">
      <c r="A8" s="4" t="s">
        <v>16</v>
      </c>
      <c r="B8" s="4">
        <v>405</v>
      </c>
      <c r="C8" s="156" t="s">
        <v>19</v>
      </c>
    </row>
    <row r="9" spans="1:4" ht="16.5" customHeight="1" x14ac:dyDescent="0.2">
      <c r="C9" s="156"/>
    </row>
    <row r="10" spans="1:4" ht="16.5" customHeight="1" x14ac:dyDescent="0.2">
      <c r="A10" s="2" t="s">
        <v>16</v>
      </c>
      <c r="B10" s="2">
        <v>406</v>
      </c>
      <c r="C10" s="1" t="s">
        <v>21</v>
      </c>
    </row>
    <row r="11" spans="1:4" ht="16.5" customHeight="1" x14ac:dyDescent="0.2">
      <c r="A11" s="2" t="s">
        <v>16</v>
      </c>
      <c r="B11" s="2">
        <v>407</v>
      </c>
      <c r="C11" s="1" t="s">
        <v>20</v>
      </c>
    </row>
    <row r="12" spans="1:4" ht="16.5" customHeight="1" x14ac:dyDescent="0.2">
      <c r="A12" s="2" t="s">
        <v>16</v>
      </c>
      <c r="B12" s="2">
        <v>408</v>
      </c>
      <c r="C12" s="56" t="s">
        <v>17</v>
      </c>
    </row>
    <row r="13" spans="1:4" ht="16.5" customHeight="1" x14ac:dyDescent="0.2">
      <c r="A13" s="2" t="s">
        <v>16</v>
      </c>
      <c r="B13" s="2">
        <v>409</v>
      </c>
      <c r="C13" s="1" t="s">
        <v>33</v>
      </c>
    </row>
    <row r="14" spans="1:4" ht="16.5" customHeight="1" x14ac:dyDescent="0.2">
      <c r="A14" s="2" t="s">
        <v>16</v>
      </c>
      <c r="B14" s="2">
        <v>410</v>
      </c>
      <c r="C14" s="5" t="s">
        <v>31</v>
      </c>
    </row>
    <row r="15" spans="1:4" ht="16.5" customHeight="1" x14ac:dyDescent="0.2">
      <c r="A15" s="2"/>
      <c r="B15" s="2"/>
      <c r="C15" s="5" t="s">
        <v>88</v>
      </c>
    </row>
    <row r="16" spans="1:4" ht="16.5" customHeight="1" x14ac:dyDescent="0.2">
      <c r="A16" s="2" t="s">
        <v>16</v>
      </c>
      <c r="B16" s="2">
        <v>411</v>
      </c>
      <c r="C16" s="1" t="s">
        <v>86</v>
      </c>
    </row>
    <row r="17" spans="1:3" ht="16.5" customHeight="1" x14ac:dyDescent="0.2">
      <c r="A17" s="2" t="s">
        <v>16</v>
      </c>
      <c r="B17" s="2">
        <v>412</v>
      </c>
      <c r="C17" s="1" t="s">
        <v>74</v>
      </c>
    </row>
    <row r="18" spans="1:3" ht="16.5" customHeight="1" x14ac:dyDescent="0.2">
      <c r="A18" s="2" t="s">
        <v>16</v>
      </c>
      <c r="B18" s="2">
        <v>413</v>
      </c>
      <c r="C18" s="1" t="s">
        <v>47</v>
      </c>
    </row>
    <row r="19" spans="1:3" ht="16.5" customHeight="1" x14ac:dyDescent="0.2">
      <c r="A19" s="2" t="s">
        <v>16</v>
      </c>
      <c r="B19" s="2">
        <v>414</v>
      </c>
      <c r="C19" s="1" t="s">
        <v>27</v>
      </c>
    </row>
    <row r="20" spans="1:3" ht="16.5" customHeight="1" x14ac:dyDescent="0.2">
      <c r="A20" s="2" t="s">
        <v>16</v>
      </c>
      <c r="B20" s="2">
        <v>415</v>
      </c>
      <c r="C20" s="1" t="s">
        <v>26</v>
      </c>
    </row>
    <row r="21" spans="1:3" ht="16.5" customHeight="1" x14ac:dyDescent="0.2">
      <c r="A21" s="2" t="s">
        <v>16</v>
      </c>
      <c r="B21" s="2">
        <v>416</v>
      </c>
      <c r="C21" s="1" t="s">
        <v>48</v>
      </c>
    </row>
    <row r="22" spans="1:3" ht="16.5" customHeight="1" x14ac:dyDescent="0.2">
      <c r="A22" s="2" t="s">
        <v>16</v>
      </c>
      <c r="B22" s="2">
        <v>417</v>
      </c>
      <c r="C22" s="1" t="s">
        <v>25</v>
      </c>
    </row>
    <row r="23" spans="1:3" ht="16.5" customHeight="1" x14ac:dyDescent="0.2">
      <c r="A23" s="2" t="s">
        <v>16</v>
      </c>
      <c r="B23" s="2">
        <v>418</v>
      </c>
      <c r="C23" s="1" t="s">
        <v>22</v>
      </c>
    </row>
    <row r="24" spans="1:3" ht="16.5" customHeight="1" x14ac:dyDescent="0.2">
      <c r="A24" s="2" t="s">
        <v>16</v>
      </c>
      <c r="B24" s="2">
        <v>419</v>
      </c>
      <c r="C24" s="1" t="s">
        <v>35</v>
      </c>
    </row>
    <row r="25" spans="1:3" ht="16.5" customHeight="1" x14ac:dyDescent="0.2">
      <c r="A25" s="2" t="s">
        <v>16</v>
      </c>
      <c r="B25" s="2">
        <v>420</v>
      </c>
      <c r="C25" s="1" t="s">
        <v>75</v>
      </c>
    </row>
    <row r="26" spans="1:3" ht="16.5" customHeight="1" x14ac:dyDescent="0.2">
      <c r="A26" s="2" t="s">
        <v>16</v>
      </c>
      <c r="B26" s="2">
        <v>421</v>
      </c>
      <c r="C26" s="1" t="s">
        <v>72</v>
      </c>
    </row>
    <row r="27" spans="1:3" ht="16.5" customHeight="1" x14ac:dyDescent="0.2">
      <c r="A27" s="2" t="s">
        <v>16</v>
      </c>
      <c r="B27" s="2">
        <v>422</v>
      </c>
      <c r="C27" s="1" t="s">
        <v>76</v>
      </c>
    </row>
    <row r="28" spans="1:3" ht="16.5" customHeight="1" x14ac:dyDescent="0.2">
      <c r="A28" s="2" t="s">
        <v>16</v>
      </c>
      <c r="B28" s="2">
        <v>423</v>
      </c>
      <c r="C28" s="1" t="s">
        <v>77</v>
      </c>
    </row>
    <row r="29" spans="1:3" ht="16.5" customHeight="1" x14ac:dyDescent="0.2">
      <c r="A29" s="1" t="s">
        <v>29</v>
      </c>
      <c r="B29" s="9"/>
      <c r="C29" s="9"/>
    </row>
    <row r="30" spans="1:3" ht="16.5" customHeight="1" x14ac:dyDescent="0.2">
      <c r="A30" s="2" t="s">
        <v>16</v>
      </c>
      <c r="B30" s="2">
        <v>424</v>
      </c>
      <c r="C30" s="1" t="s">
        <v>28</v>
      </c>
    </row>
    <row r="31" spans="1:3" ht="16.5" customHeight="1" x14ac:dyDescent="0.2">
      <c r="A31" s="2" t="s">
        <v>16</v>
      </c>
      <c r="B31" s="2">
        <v>425</v>
      </c>
      <c r="C31" s="1" t="s">
        <v>78</v>
      </c>
    </row>
    <row r="32" spans="1:3" ht="16.5" customHeight="1" x14ac:dyDescent="0.2">
      <c r="A32" s="2" t="s">
        <v>16</v>
      </c>
      <c r="B32" s="2">
        <v>426</v>
      </c>
      <c r="C32" s="1" t="s">
        <v>30</v>
      </c>
    </row>
    <row r="33" spans="1:3" ht="33" customHeight="1" x14ac:dyDescent="0.2">
      <c r="A33" s="4" t="s">
        <v>16</v>
      </c>
      <c r="B33" s="4">
        <v>427</v>
      </c>
      <c r="C33" s="52" t="s">
        <v>79</v>
      </c>
    </row>
    <row r="34" spans="1:3" ht="16.5" customHeight="1" x14ac:dyDescent="0.2">
      <c r="A34" s="2" t="s">
        <v>16</v>
      </c>
      <c r="B34" s="2">
        <v>428</v>
      </c>
      <c r="C34" s="6" t="s">
        <v>92</v>
      </c>
    </row>
    <row r="35" spans="1:3" ht="16.5" customHeight="1" x14ac:dyDescent="0.2">
      <c r="A35" s="2" t="s">
        <v>16</v>
      </c>
      <c r="B35" s="2">
        <v>429</v>
      </c>
      <c r="C35" s="7" t="s">
        <v>93</v>
      </c>
    </row>
    <row r="36" spans="1:3" ht="16.5" customHeight="1" x14ac:dyDescent="0.2">
      <c r="A36" s="2" t="s">
        <v>16</v>
      </c>
      <c r="B36" s="2">
        <v>430</v>
      </c>
      <c r="C36" s="7" t="s">
        <v>58</v>
      </c>
    </row>
    <row r="37" spans="1:3" ht="16.5" customHeight="1" x14ac:dyDescent="0.2">
      <c r="A37" s="2" t="s">
        <v>16</v>
      </c>
      <c r="B37" s="2">
        <v>431</v>
      </c>
      <c r="C37" s="3" t="s">
        <v>94</v>
      </c>
    </row>
  </sheetData>
  <sheetProtection algorithmName="SHA-512" hashValue="zqLTViazHPXt0svXqr8HFUK+sFYml3wTsiRzVOdwtYphU2PXPh1E+/CwivMmEzN+xp6Qpd+2koQ3GdzBX0Lt6w==" saltValue="H1hPEPM/CXq7qtetwiLj7A==" spinCount="100000" sheet="1" objects="1" scenarios="1"/>
  <mergeCells count="2">
    <mergeCell ref="A1:C1"/>
    <mergeCell ref="C8:C9"/>
  </mergeCells>
  <pageMargins left="0.59055118110236227" right="0.19685039370078741" top="0.39370078740157483" bottom="0.49212598425196852" header="0.31496062992125984" footer="0.31496062992125984"/>
  <pageSetup orientation="portrait" r:id="rId1"/>
  <headerFooter>
    <oddFooter>&amp;L_x000D_&amp;1#&amp;"Calibri"&amp;11&amp;K000000 Classification: Protected 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workbookViewId="0">
      <selection activeCell="B2" sqref="B2"/>
    </sheetView>
  </sheetViews>
  <sheetFormatPr defaultRowHeight="15.75" x14ac:dyDescent="0.25"/>
  <sheetData>
    <row r="1" spans="1:5" x14ac:dyDescent="0.25">
      <c r="A1" s="10" t="s">
        <v>59</v>
      </c>
      <c r="B1" s="157" t="s">
        <v>85</v>
      </c>
      <c r="C1" s="158"/>
      <c r="D1" s="158"/>
      <c r="E1" s="158"/>
    </row>
    <row r="2" spans="1:5" x14ac:dyDescent="0.25">
      <c r="A2" s="10" t="s">
        <v>60</v>
      </c>
      <c r="B2" s="11">
        <v>1</v>
      </c>
      <c r="C2" s="10"/>
      <c r="D2" s="10"/>
    </row>
    <row r="4" spans="1:5" x14ac:dyDescent="0.25">
      <c r="B4" s="111"/>
    </row>
  </sheetData>
  <sheetProtection algorithmName="SHA-512" hashValue="t9eo/TDokZZ5cuoq5p1Y+o4Sft/A2b7J1Ca10rgTM/9/CxutEg44HzdTil44r7bdGAnFuM+QorL9IVjk1IPfcw==" saltValue="o6lnzfg8s1lVJRSSm6UhZA==" spinCount="100000" sheet="1" objects="1" scenarios="1"/>
  <mergeCells count="1">
    <mergeCell ref="B1:E1"/>
  </mergeCells>
  <pageMargins left="0.7" right="0.7" top="0.75" bottom="0.75" header="0.3" footer="0.3"/>
  <headerFooter>
    <oddFooter>&amp;L_x000D_&amp;1#&amp;"Calibri"&amp;11&amp;K000000 Classification: Protected 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DED131097C654DBDEE92DB85F9B3D4" ma:contentTypeVersion="8" ma:contentTypeDescription="Create a new document." ma:contentTypeScope="" ma:versionID="b86ff916ca5bdeab05e0774bb12f64b8">
  <xsd:schema xmlns:xsd="http://www.w3.org/2001/XMLSchema" xmlns:xs="http://www.w3.org/2001/XMLSchema" xmlns:p="http://schemas.microsoft.com/office/2006/metadata/properties" xmlns:ns1="http://schemas.microsoft.com/sharepoint/v3" xmlns:ns2="e6d83808-03cb-4f3c-af89-207626cead88" targetNamespace="http://schemas.microsoft.com/office/2006/metadata/properties" ma:root="true" ma:fieldsID="14c02ea00072779f59d0b38ec561ac74" ns1:_="" ns2:_="">
    <xsd:import namespace="http://schemas.microsoft.com/sharepoint/v3"/>
    <xsd:import namespace="e6d83808-03cb-4f3c-af89-207626cead8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6d83808-03cb-4f3c-af89-207626cead88"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4.xml><?xml version="1.0" encoding="utf-8"?>
<?mso-contentType ?>
<SharedContentType xmlns="Microsoft.SharePoint.Taxonomy.ContentTypeSync" SourceId="8dedacd1-8ed8-4364-83a4-3ca25ad2d993" ContentTypeId="0x0101" PreviousValue="false"/>
</file>

<file path=customXml/itemProps1.xml><?xml version="1.0" encoding="utf-8"?>
<ds:datastoreItem xmlns:ds="http://schemas.openxmlformats.org/officeDocument/2006/customXml" ds:itemID="{C9EC460D-A5ED-4476-AC58-93BCF98A06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d83808-03cb-4f3c-af89-207626cea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EE9401-89F7-49B8-B6E2-EBE96C7DCDCD}">
  <ds:schemaRefs>
    <ds:schemaRef ds:uri="http://schemas.microsoft.com/sharepoint/v3/contenttype/forms"/>
  </ds:schemaRefs>
</ds:datastoreItem>
</file>

<file path=customXml/itemProps3.xml><?xml version="1.0" encoding="utf-8"?>
<ds:datastoreItem xmlns:ds="http://schemas.openxmlformats.org/officeDocument/2006/customXml" ds:itemID="{540F0B48-6CD8-4CB6-94EA-0A71C32826AA}">
  <ds:schemaRefs>
    <ds:schemaRef ds:uri="http://schemas.microsoft.com/office/2006/metadata/properties"/>
    <ds:schemaRef ds:uri="http://schemas.microsoft.com/office/infopath/2007/PartnerControls"/>
    <ds:schemaRef ds:uri="http://schemas.microsoft.com/sharepoint/v3"/>
  </ds:schemaRefs>
</ds:datastoreItem>
</file>

<file path=customXml/itemProps4.xml><?xml version="1.0" encoding="utf-8"?>
<ds:datastoreItem xmlns:ds="http://schemas.openxmlformats.org/officeDocument/2006/customXml" ds:itemID="{2CCF0F65-A77B-4FD1-87E1-540602D9CD4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Coal 4</vt:lpstr>
      <vt:lpstr>Form Instructions</vt:lpstr>
      <vt:lpstr>ADMIN</vt:lpstr>
    </vt:vector>
  </TitlesOfParts>
  <Company>Alberta Government Dept.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4. Estimated Annual Royalty Report</dc:title>
  <dc:subject>Coal Forms</dc:subject>
  <dc:creator>Alberta Energy</dc:creator>
  <cp:keywords>Bituminous coal annual production estimate projection</cp:keywords>
  <cp:lastModifiedBy>Lynn McIntosh</cp:lastModifiedBy>
  <cp:lastPrinted>2017-11-22T18:32:29Z</cp:lastPrinted>
  <dcterms:created xsi:type="dcterms:W3CDTF">2001-05-25T15:59:27Z</dcterms:created>
  <dcterms:modified xsi:type="dcterms:W3CDTF">2025-10-29T21:43:24Z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0x0101002ADED131097C654DBDEE92DB85F9B3D4</vt:lpwstr>
  </property>
  <property fmtid="{D5CDD505-2E9C-101B-9397-08002B2CF9AE}" pid="3" name="_dlc_DocIdItemGuid">
    <vt:lpwstr>268e5b1d-7696-45ee-b088-7647d4ab3b90</vt:lpwstr>
  </property>
  <property fmtid="{D5CDD505-2E9C-101B-9397-08002B2CF9AE}" pid="4" name="Order">
    <vt:r8>48300</vt:r8>
  </property>
  <property fmtid="{D5CDD505-2E9C-101B-9397-08002B2CF9AE}" pid="5" name="TemplateUrl">
    <vt:lpwstr/>
  </property>
  <property fmtid="{D5CDD505-2E9C-101B-9397-08002B2CF9AE}" pid="6" name="Action Performed">
    <vt:lpwstr>Added</vt:lpwstr>
  </property>
  <property fmtid="{D5CDD505-2E9C-101B-9397-08002B2CF9AE}" pid="7" name="xd_Signature">
    <vt:bool>false</vt:bool>
  </property>
  <property fmtid="{D5CDD505-2E9C-101B-9397-08002B2CF9AE}" pid="8" name="xd_ProgID">
    <vt:lpwstr/>
  </property>
  <property fmtid="{D5CDD505-2E9C-101B-9397-08002B2CF9AE}" pid="9" name="_SourceUrl">
    <vt:lpwstr/>
  </property>
  <property fmtid="{D5CDD505-2E9C-101B-9397-08002B2CF9AE}" pid="10" name="_SharedFileIndex">
    <vt:lpwstr/>
  </property>
  <property fmtid="{D5CDD505-2E9C-101B-9397-08002B2CF9AE}" pid="11" name="Module">
    <vt:lpwstr>Module</vt:lpwstr>
  </property>
  <property fmtid="{D5CDD505-2E9C-101B-9397-08002B2CF9AE}" pid="12" name="Course Description">
    <vt:lpwstr>For Crown coal production, due on or before Dec. 31 before upcoming calendar year. This form must be submitted by mail or email. This form cannot be submitted on ETS</vt:lpwstr>
  </property>
  <property fmtid="{D5CDD505-2E9C-101B-9397-08002B2CF9AE}" pid="13" name="EOL Thumbnail">
    <vt:lpwstr>&lt;img alt="" src="/PublishingImages/Pages/Excel_Icon.png?RenditionID=1" width="36" style="BORDER&amp;#58;0px solid;" /&gt;</vt:lpwstr>
  </property>
  <property fmtid="{D5CDD505-2E9C-101B-9397-08002B2CF9AE}" pid="14" name="Area">
    <vt:lpwstr>Mineral Royalty Form Submission</vt:lpwstr>
  </property>
  <property fmtid="{D5CDD505-2E9C-101B-9397-08002B2CF9AE}" pid="15" name="Order1">
    <vt:lpwstr>04</vt:lpwstr>
  </property>
  <property fmtid="{D5CDD505-2E9C-101B-9397-08002B2CF9AE}" pid="16" name="Hide Me">
    <vt:bool>false</vt:bool>
  </property>
  <property fmtid="{D5CDD505-2E9C-101B-9397-08002B2CF9AE}" pid="17" name="MSIP_Label_abf2ea38-542c-4b75-bd7d-582ec36a519f_Enabled">
    <vt:lpwstr>true</vt:lpwstr>
  </property>
  <property fmtid="{D5CDD505-2E9C-101B-9397-08002B2CF9AE}" pid="18" name="MSIP_Label_abf2ea38-542c-4b75-bd7d-582ec36a519f_SetDate">
    <vt:lpwstr>2025-10-29T21:43:15Z</vt:lpwstr>
  </property>
  <property fmtid="{D5CDD505-2E9C-101B-9397-08002B2CF9AE}" pid="19" name="MSIP_Label_abf2ea38-542c-4b75-bd7d-582ec36a519f_Method">
    <vt:lpwstr>Standard</vt:lpwstr>
  </property>
  <property fmtid="{D5CDD505-2E9C-101B-9397-08002B2CF9AE}" pid="20" name="MSIP_Label_abf2ea38-542c-4b75-bd7d-582ec36a519f_Name">
    <vt:lpwstr>Protected A</vt:lpwstr>
  </property>
  <property fmtid="{D5CDD505-2E9C-101B-9397-08002B2CF9AE}" pid="21" name="MSIP_Label_abf2ea38-542c-4b75-bd7d-582ec36a519f_SiteId">
    <vt:lpwstr>2bb51c06-af9b-42c5-8bf5-3c3b7b10850b</vt:lpwstr>
  </property>
  <property fmtid="{D5CDD505-2E9C-101B-9397-08002B2CF9AE}" pid="22" name="MSIP_Label_abf2ea38-542c-4b75-bd7d-582ec36a519f_ActionId">
    <vt:lpwstr>d002e142-ceaf-43ed-8c1b-a5f4a0fe1aac</vt:lpwstr>
  </property>
  <property fmtid="{D5CDD505-2E9C-101B-9397-08002B2CF9AE}" pid="23" name="MSIP_Label_abf2ea38-542c-4b75-bd7d-582ec36a519f_ContentBits">
    <vt:lpwstr>2</vt:lpwstr>
  </property>
  <property fmtid="{D5CDD505-2E9C-101B-9397-08002B2CF9AE}" pid="24" name="MSIP_Label_abf2ea38-542c-4b75-bd7d-582ec36a519f_Tag">
    <vt:lpwstr>10, 3, 0, 1</vt:lpwstr>
  </property>
</Properties>
</file>