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heckCompatibility="1"/>
  <mc:AlternateContent xmlns:mc="http://schemas.openxmlformats.org/markup-compatibility/2006">
    <mc:Choice Requires="x15">
      <x15ac:absPath xmlns:x15ac="http://schemas.microsoft.com/office/spreadsheetml/2010/11/ac" url="https://abgov-my.sharepoint.com/personal/lynn_mcintosh_gov_ab_ca/Documents/Documents/energy/ETS support ccs/ETS-MinR/"/>
    </mc:Choice>
  </mc:AlternateContent>
  <xr:revisionPtr revIDLastSave="0" documentId="14_{A115D379-E0B6-436C-9B99-EB0DE79B5466}" xr6:coauthVersionLast="47" xr6:coauthVersionMax="47" xr10:uidLastSave="{00000000-0000-0000-0000-000000000000}"/>
  <workbookProtection workbookAlgorithmName="SHA-512" workbookHashValue="Q7y8wnoGJSKjnEQwVUsgeviqeLBnLoop8MfjidmwwS1E8SPG59cUWY7Dqx++MtCYoyvpnlihUN0h3Syy1s8elA==" workbookSaltValue="kZb5II1jX+JXVWAqyCkTWw==" workbookSpinCount="100000" lockStructure="1"/>
  <bookViews>
    <workbookView xWindow="26625" yWindow="1890" windowWidth="22890" windowHeight="13080" xr2:uid="{00000000-000D-0000-FFFF-FFFF00000000}"/>
  </bookViews>
  <sheets>
    <sheet name="Coal 1" sheetId="7" r:id="rId1"/>
    <sheet name="Form Instructions" sheetId="8" r:id="rId2"/>
    <sheet name="ADMIN" sheetId="9" r:id="rId3"/>
  </sheets>
  <definedNames>
    <definedName name="Month">'Form Instructions'!#REF!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7" l="1"/>
  <c r="L16" i="7" l="1"/>
  <c r="L15" i="7"/>
  <c r="L18" i="7"/>
  <c r="L19" i="7"/>
  <c r="L20" i="7"/>
  <c r="J14" i="7" l="1"/>
  <c r="L14" i="7"/>
  <c r="O20" i="7"/>
  <c r="O18" i="7"/>
  <c r="O16" i="7"/>
  <c r="D17" i="7" l="1"/>
  <c r="J15" i="7" l="1"/>
  <c r="J18" i="7"/>
  <c r="L28" i="7" l="1"/>
  <c r="O28" i="7" s="1"/>
  <c r="L27" i="7"/>
  <c r="O27" i="7" s="1"/>
  <c r="L26" i="7"/>
  <c r="O26" i="7" s="1"/>
  <c r="L24" i="7"/>
  <c r="O24" i="7" s="1"/>
  <c r="L23" i="7"/>
  <c r="O23" i="7" s="1"/>
  <c r="L22" i="7"/>
  <c r="O22" i="7" s="1"/>
  <c r="O19" i="7"/>
  <c r="O15" i="7"/>
  <c r="O14" i="7" l="1"/>
  <c r="O17" i="7" s="1"/>
  <c r="L17" i="7"/>
  <c r="L21" i="7"/>
  <c r="O21" i="7"/>
  <c r="O25" i="7"/>
  <c r="J28" i="7" l="1"/>
  <c r="J27" i="7"/>
  <c r="J26" i="7"/>
  <c r="J24" i="7"/>
  <c r="J23" i="7"/>
  <c r="J22" i="7"/>
  <c r="J19" i="7"/>
  <c r="J16" i="7"/>
  <c r="H29" i="7"/>
  <c r="H25" i="7"/>
  <c r="H21" i="7"/>
  <c r="H17" i="7"/>
  <c r="O29" i="7"/>
  <c r="O30" i="7" s="1"/>
  <c r="F29" i="7"/>
  <c r="D29" i="7"/>
  <c r="L25" i="7"/>
  <c r="F25" i="7"/>
  <c r="D25" i="7"/>
  <c r="F21" i="7"/>
  <c r="D21" i="7"/>
  <c r="F17" i="7"/>
  <c r="J17" i="7" s="1"/>
  <c r="J29" i="7" l="1"/>
  <c r="J21" i="7"/>
  <c r="F30" i="7"/>
  <c r="H30" i="7"/>
  <c r="D30" i="7"/>
  <c r="L29" i="7"/>
  <c r="L30" i="7" s="1"/>
  <c r="J25" i="7"/>
  <c r="J30" i="7" l="1"/>
</calcChain>
</file>

<file path=xl/sharedStrings.xml><?xml version="1.0" encoding="utf-8"?>
<sst xmlns="http://schemas.openxmlformats.org/spreadsheetml/2006/main" count="104" uniqueCount="65">
  <si>
    <t>($)</t>
  </si>
  <si>
    <t>CERTIFICATION</t>
  </si>
  <si>
    <t>June</t>
  </si>
  <si>
    <t>July</t>
  </si>
  <si>
    <t>August</t>
  </si>
  <si>
    <t>September</t>
  </si>
  <si>
    <t>October</t>
  </si>
  <si>
    <t>November</t>
  </si>
  <si>
    <t>December</t>
  </si>
  <si>
    <t>January</t>
  </si>
  <si>
    <t>February</t>
  </si>
  <si>
    <t>March</t>
  </si>
  <si>
    <t>April</t>
  </si>
  <si>
    <t>May</t>
  </si>
  <si>
    <t>MONTHLY ROYALTY REPORT</t>
  </si>
  <si>
    <t>Year</t>
  </si>
  <si>
    <t>Royalty Rate</t>
  </si>
  <si>
    <t>Grand Total</t>
  </si>
  <si>
    <t>Name</t>
  </si>
  <si>
    <t>Q4 Total</t>
  </si>
  <si>
    <t>Q1 Total</t>
  </si>
  <si>
    <t>Q2 Total</t>
  </si>
  <si>
    <t>Q3 Total</t>
  </si>
  <si>
    <t>(first name)</t>
  </si>
  <si>
    <t>(last name)</t>
  </si>
  <si>
    <t>Telephone</t>
  </si>
  <si>
    <t>Fax</t>
  </si>
  <si>
    <t>*</t>
  </si>
  <si>
    <t>Total Production</t>
  </si>
  <si>
    <t>Crown Production</t>
  </si>
  <si>
    <t>Freehold Production</t>
  </si>
  <si>
    <t>(tonnes)</t>
  </si>
  <si>
    <t>Royalty Due</t>
  </si>
  <si>
    <t>Crown %</t>
  </si>
  <si>
    <t>Commodity</t>
  </si>
  <si>
    <t>CRAF</t>
  </si>
  <si>
    <t>(R=$2.00xCRAF)</t>
  </si>
  <si>
    <r>
      <t xml:space="preserve">By submitting this form through the Electronic Transfer System, I certify that the data provided is complete and correct and in accordance with the </t>
    </r>
    <r>
      <rPr>
        <i/>
        <sz val="11"/>
        <rFont val="Arial"/>
        <family val="2"/>
      </rPr>
      <t>Coal Royalty Regulation.</t>
    </r>
  </si>
  <si>
    <t>SUB - Coal 1</t>
  </si>
  <si>
    <t>Primary Royalty Client</t>
  </si>
  <si>
    <t>Line</t>
  </si>
  <si>
    <t>Royalty Reported</t>
  </si>
  <si>
    <t>Totals the quarterly reporting.</t>
  </si>
  <si>
    <t>CMD-Sub Coal 1 Royalty Form-2017/01</t>
  </si>
  <si>
    <t>COAL 1</t>
  </si>
  <si>
    <t xml:space="preserve">COAL 1 REPORTING INSTRUCTIONS </t>
  </si>
  <si>
    <t>Email</t>
  </si>
  <si>
    <t>Production Month</t>
  </si>
  <si>
    <t>NO ANTICIPATED PROD</t>
  </si>
  <si>
    <t>Sub-bituminous Coal</t>
  </si>
  <si>
    <t>Activity ID</t>
  </si>
  <si>
    <t>Form ID:</t>
  </si>
  <si>
    <t>Version #:</t>
  </si>
  <si>
    <t>CMDSUBITMNTH</t>
  </si>
  <si>
    <t>xxx-xxx-xxxx</t>
  </si>
  <si>
    <t>Current royalty rate.</t>
  </si>
  <si>
    <r>
      <t>The coal mine royalty activity ID registered with Alberta Energy as reference in the mine confirmation letter.  The identification of the mine consists of the Royalty Type (SUB) and the Activity ID (</t>
    </r>
    <r>
      <rPr>
        <sz val="10"/>
        <color rgb="FFFF0000"/>
        <rFont val="Arial"/>
        <family val="2"/>
      </rPr>
      <t>EDMONTON</t>
    </r>
    <r>
      <rPr>
        <sz val="10"/>
        <rFont val="Arial"/>
        <family val="2"/>
      </rPr>
      <t>).  Only EDMONTON is required to be entered in this field.  (Manditory field)</t>
    </r>
  </si>
  <si>
    <t>Name of the person or company name that is the primary royalty client.  (Manditory field)</t>
  </si>
  <si>
    <t>Production year for which the report is being filed.  (Manditory field)</t>
  </si>
  <si>
    <t>Production month for which the report is being filed (Manditory field)  and to no anticipated production to be filed.</t>
  </si>
  <si>
    <t>The total monthly production for crown/freehold production.  Form will calculate Crown percentage and the royalty amount due, the royalty reported payment will default. 
The quarterly totals are for information only.  (Manditory field even if entry is '0')</t>
  </si>
  <si>
    <t>The first and last name of the person submitting the royalty report.  (Manditory field)</t>
  </si>
  <si>
    <t>Phone number of the person submitting the royalty report.  (Manditory field)</t>
  </si>
  <si>
    <t>Email address of the person submitting the royalty report.  (Manditory field)</t>
  </si>
  <si>
    <t xml:space="preserve">Fax number of the person submitting the royalty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</si>
</sst>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8" formatCode="&quot;$&quot;#,##0.00;[Red]\-&quot;$&quot;#,##0.00"/>
    <numFmt numFmtId="44" formatCode="_-&quot;$&quot;* #,##0.00_-;\-&quot;$&quot;* #,##0.00_-;_-&quot;$&quot;* &quot;-&quot;??_-;_-@_-"/>
    <numFmt numFmtId="43" formatCode="_-* #,##0.00_-;\-* #,##0.00_-;_-* &quot;-&quot;??_-;_-@_-"/>
    <numFmt numFmtId="164" formatCode="&quot;$&quot;#,##0.000"/>
    <numFmt numFmtId="165" formatCode="[&lt;=9999999]###\-####;###\-###\-####"/>
    <numFmt numFmtId="166" formatCode="#,##0.000"/>
  </numFmts>
  <fonts count="31" x14ac:knownFonts="1">
    <font>
      <sz val="12"/>
      <name val="Times New Roman"/>
    </font>
    <font>
      <sz val="11"/>
      <color theme="1"/>
      <name val="Calibri"/>
      <family val="2"/>
      <scheme val="minor"/>
    </font>
    <font>
      <sz val="11"/>
      <color theme="1"/>
      <name val="Calibri"/>
      <family val="2"/>
      <scheme val="minor"/>
    </font>
    <font>
      <sz val="12"/>
      <name val="Times New Roman"/>
      <family val="1"/>
    </font>
    <font>
      <sz val="12"/>
      <name val="Times New Roman"/>
      <family val="1"/>
    </font>
    <font>
      <sz val="14"/>
      <name val="Times New Roman"/>
      <family val="1"/>
    </font>
    <font>
      <sz val="14"/>
      <color indexed="12"/>
      <name val="Times New Roman"/>
      <family val="1"/>
    </font>
    <font>
      <sz val="14"/>
      <color indexed="20"/>
      <name val="Times New Roman"/>
      <family val="1"/>
    </font>
    <font>
      <b/>
      <sz val="16"/>
      <name val="Arial"/>
      <family val="2"/>
    </font>
    <font>
      <b/>
      <sz val="11"/>
      <name val="Arial"/>
      <family val="2"/>
    </font>
    <font>
      <sz val="11"/>
      <name val="Arial"/>
      <family val="2"/>
    </font>
    <font>
      <sz val="12"/>
      <name val="Arial"/>
      <family val="2"/>
    </font>
    <font>
      <sz val="14"/>
      <color indexed="12"/>
      <name val="Arial"/>
      <family val="2"/>
    </font>
    <font>
      <b/>
      <i/>
      <sz val="11"/>
      <name val="Arial"/>
      <family val="2"/>
    </font>
    <font>
      <b/>
      <sz val="11"/>
      <color indexed="8"/>
      <name val="Arial"/>
      <family val="2"/>
    </font>
    <font>
      <sz val="11"/>
      <color indexed="12"/>
      <name val="Arial"/>
      <family val="2"/>
    </font>
    <font>
      <i/>
      <sz val="11"/>
      <name val="Arial"/>
      <family val="2"/>
    </font>
    <font>
      <sz val="11"/>
      <color indexed="8"/>
      <name val="Arial"/>
      <family val="2"/>
    </font>
    <font>
      <sz val="9"/>
      <name val="Arial"/>
      <family val="2"/>
    </font>
    <font>
      <sz val="14"/>
      <color theme="5"/>
      <name val="Arial"/>
      <family val="2"/>
    </font>
    <font>
      <sz val="9"/>
      <color indexed="8"/>
      <name val="Arial"/>
      <family val="2"/>
    </font>
    <font>
      <sz val="9"/>
      <name val="Times New Roman"/>
      <family val="1"/>
    </font>
    <font>
      <u/>
      <sz val="11"/>
      <color theme="1"/>
      <name val="Arial"/>
      <family val="2"/>
    </font>
    <font>
      <sz val="10"/>
      <name val="Arial"/>
      <family val="2"/>
    </font>
    <font>
      <b/>
      <sz val="12"/>
      <name val="Arial"/>
      <family val="2"/>
    </font>
    <font>
      <sz val="8"/>
      <name val="Arial"/>
      <family val="2"/>
    </font>
    <font>
      <b/>
      <sz val="14"/>
      <name val="Arial"/>
      <family val="2"/>
    </font>
    <font>
      <sz val="12"/>
      <name val="Times New Roman"/>
      <family val="1"/>
    </font>
    <font>
      <b/>
      <u/>
      <sz val="11"/>
      <name val="Arial"/>
      <family val="2"/>
    </font>
    <font>
      <i/>
      <sz val="9"/>
      <name val="Arial"/>
      <family val="2"/>
    </font>
    <font>
      <sz val="10"/>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s>
  <cellStyleXfs count="28">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2" fillId="0" borderId="0"/>
    <xf numFmtId="0" fontId="1" fillId="0" borderId="0"/>
    <xf numFmtId="0" fontId="27" fillId="0" borderId="0"/>
    <xf numFmtId="43" fontId="3" fillId="0" borderId="0" applyFont="0" applyFill="0" applyBorder="0" applyAlignment="0" applyProtection="0"/>
    <xf numFmtId="44" fontId="3" fillId="0" borderId="0" applyFont="0" applyFill="0" applyBorder="0" applyAlignment="0" applyProtection="0"/>
    <xf numFmtId="0" fontId="1"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1"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 fillId="0" borderId="0"/>
    <xf numFmtId="0" fontId="3" fillId="0" borderId="0"/>
  </cellStyleXfs>
  <cellXfs count="97">
    <xf numFmtId="0" fontId="0" fillId="0" borderId="0" xfId="0"/>
    <xf numFmtId="9" fontId="10" fillId="0" borderId="2" xfId="3" applyFont="1" applyFill="1" applyBorder="1" applyAlignment="1" applyProtection="1">
      <alignment horizontal="center"/>
    </xf>
    <xf numFmtId="9" fontId="9" fillId="0" borderId="4" xfId="3" applyFont="1" applyFill="1" applyBorder="1" applyAlignment="1" applyProtection="1">
      <alignment horizontal="center"/>
    </xf>
    <xf numFmtId="44" fontId="9" fillId="0" borderId="4" xfId="2" applyFont="1" applyFill="1" applyBorder="1" applyProtection="1"/>
    <xf numFmtId="9" fontId="9" fillId="0" borderId="2" xfId="3" applyFont="1" applyFill="1" applyBorder="1" applyAlignment="1" applyProtection="1">
      <alignment horizontal="center"/>
    </xf>
    <xf numFmtId="9" fontId="9" fillId="0" borderId="5" xfId="3" applyFont="1" applyFill="1" applyBorder="1" applyAlignment="1" applyProtection="1">
      <alignment horizontal="center"/>
    </xf>
    <xf numFmtId="44" fontId="9" fillId="0" borderId="5" xfId="2" applyFont="1" applyFill="1" applyBorder="1" applyProtection="1"/>
    <xf numFmtId="0" fontId="23" fillId="3" borderId="0" xfId="7" applyFont="1" applyFill="1" applyBorder="1" applyAlignment="1" applyProtection="1"/>
    <xf numFmtId="0" fontId="26" fillId="3" borderId="0" xfId="7" applyFont="1" applyFill="1" applyBorder="1" applyAlignment="1" applyProtection="1">
      <alignment horizontal="center"/>
    </xf>
    <xf numFmtId="0" fontId="0" fillId="0" borderId="0" xfId="0" applyBorder="1"/>
    <xf numFmtId="0" fontId="23" fillId="0" borderId="0" xfId="0" applyFont="1" applyFill="1" applyBorder="1" applyAlignment="1" applyProtection="1">
      <alignment horizontal="left"/>
    </xf>
    <xf numFmtId="0" fontId="23" fillId="0" borderId="0" xfId="0" applyFont="1" applyFill="1" applyBorder="1" applyAlignment="1" applyProtection="1">
      <alignment horizontal="center"/>
    </xf>
    <xf numFmtId="0" fontId="23" fillId="0" borderId="0" xfId="0" applyFont="1" applyBorder="1" applyProtection="1"/>
    <xf numFmtId="0" fontId="23" fillId="0" borderId="0" xfId="0" applyFont="1" applyBorder="1" applyAlignment="1" applyProtection="1">
      <alignment horizontal="center"/>
    </xf>
    <xf numFmtId="0" fontId="11" fillId="0" borderId="0" xfId="0" applyFont="1" applyBorder="1" applyProtection="1"/>
    <xf numFmtId="0" fontId="11" fillId="0" borderId="0" xfId="0" applyFont="1" applyBorder="1" applyAlignment="1" applyProtection="1">
      <alignment horizontal="center"/>
    </xf>
    <xf numFmtId="0" fontId="11" fillId="0" borderId="0" xfId="0" applyFont="1" applyProtection="1">
      <protection locked="0"/>
    </xf>
    <xf numFmtId="0" fontId="0" fillId="0" borderId="0" xfId="0" applyProtection="1">
      <protection locked="0"/>
    </xf>
    <xf numFmtId="0" fontId="8" fillId="0" borderId="0" xfId="0" applyFont="1" applyFill="1" applyAlignment="1" applyProtection="1">
      <alignment horizontal="right"/>
      <protection locked="0"/>
    </xf>
    <xf numFmtId="0" fontId="25" fillId="0" borderId="0" xfId="0" applyFont="1" applyProtection="1">
      <protection locked="0"/>
    </xf>
    <xf numFmtId="0" fontId="8" fillId="0" borderId="0" xfId="0" applyFont="1" applyFill="1" applyAlignment="1" applyProtection="1">
      <protection locked="0"/>
    </xf>
    <xf numFmtId="0" fontId="9" fillId="0" borderId="0" xfId="0" applyFont="1" applyFill="1" applyAlignment="1" applyProtection="1">
      <alignment horizontal="right"/>
      <protection locked="0"/>
    </xf>
    <xf numFmtId="0" fontId="10" fillId="0" borderId="0" xfId="0" applyFont="1" applyFill="1" applyAlignment="1" applyProtection="1">
      <alignment horizontal="right"/>
      <protection locked="0"/>
    </xf>
    <xf numFmtId="0" fontId="10" fillId="0" borderId="0" xfId="0" applyFont="1" applyAlignment="1" applyProtection="1">
      <alignment horizontal="left"/>
      <protection locked="0"/>
    </xf>
    <xf numFmtId="0" fontId="10" fillId="0" borderId="0" xfId="0" applyFont="1" applyProtection="1">
      <protection locked="0"/>
    </xf>
    <xf numFmtId="0" fontId="19" fillId="0" borderId="0" xfId="0" applyFont="1" applyAlignment="1" applyProtection="1">
      <alignment horizontal="right"/>
      <protection locked="0"/>
    </xf>
    <xf numFmtId="0" fontId="10" fillId="0" borderId="2" xfId="0" applyFont="1" applyBorder="1" applyAlignment="1" applyProtection="1">
      <alignment horizontal="left"/>
      <protection locked="0"/>
    </xf>
    <xf numFmtId="0" fontId="10" fillId="0" borderId="0" xfId="0" applyFont="1" applyBorder="1" applyAlignment="1" applyProtection="1">
      <protection locked="0"/>
    </xf>
    <xf numFmtId="164" fontId="10" fillId="0" borderId="3" xfId="0" applyNumberFormat="1" applyFont="1" applyBorder="1" applyAlignment="1" applyProtection="1">
      <alignment horizontal="left"/>
      <protection locked="0"/>
    </xf>
    <xf numFmtId="8" fontId="10" fillId="0" borderId="0" xfId="0" applyNumberFormat="1" applyFont="1" applyBorder="1" applyAlignment="1" applyProtection="1">
      <protection locked="0"/>
    </xf>
    <xf numFmtId="8" fontId="10" fillId="0" borderId="3" xfId="0" applyNumberFormat="1" applyFont="1" applyBorder="1" applyAlignment="1" applyProtection="1">
      <alignment horizontal="left"/>
      <protection locked="0"/>
    </xf>
    <xf numFmtId="1" fontId="10" fillId="2" borderId="2" xfId="0" applyNumberFormat="1" applyFont="1" applyFill="1" applyBorder="1" applyAlignment="1" applyProtection="1">
      <alignment horizontal="left"/>
      <protection locked="0"/>
    </xf>
    <xf numFmtId="0" fontId="21" fillId="0" borderId="0" xfId="0" applyFont="1" applyProtection="1">
      <protection locked="0"/>
    </xf>
    <xf numFmtId="0" fontId="10" fillId="2" borderId="3" xfId="0" applyFont="1" applyFill="1" applyBorder="1" applyAlignment="1" applyProtection="1">
      <protection locked="0"/>
    </xf>
    <xf numFmtId="0" fontId="12" fillId="0" borderId="0" xfId="0" applyFont="1" applyProtection="1">
      <protection locked="0"/>
    </xf>
    <xf numFmtId="0" fontId="14" fillId="0" borderId="0" xfId="0" applyFont="1" applyProtection="1">
      <protection locked="0"/>
    </xf>
    <xf numFmtId="0" fontId="17" fillId="0" borderId="0" xfId="0" applyFont="1" applyProtection="1">
      <protection locked="0"/>
    </xf>
    <xf numFmtId="0" fontId="6" fillId="0" borderId="0" xfId="0" applyFont="1" applyProtection="1">
      <protection locked="0"/>
    </xf>
    <xf numFmtId="0" fontId="20" fillId="0" borderId="0" xfId="0" applyFont="1" applyProtection="1">
      <protection locked="0"/>
    </xf>
    <xf numFmtId="0" fontId="15" fillId="0" borderId="0" xfId="0" applyFont="1" applyProtection="1">
      <protection locked="0"/>
    </xf>
    <xf numFmtId="0" fontId="7" fillId="0" borderId="0" xfId="0" applyFont="1" applyProtection="1">
      <protection locked="0"/>
    </xf>
    <xf numFmtId="0" fontId="10" fillId="0" borderId="2" xfId="0" applyFont="1" applyBorder="1" applyProtection="1">
      <protection locked="0"/>
    </xf>
    <xf numFmtId="43" fontId="10" fillId="0" borderId="0" xfId="1" applyFont="1" applyProtection="1">
      <protection locked="0"/>
    </xf>
    <xf numFmtId="44" fontId="10" fillId="0" borderId="0" xfId="2" applyFont="1" applyProtection="1">
      <protection locked="0"/>
    </xf>
    <xf numFmtId="0" fontId="9" fillId="0" borderId="1" xfId="0" applyFont="1" applyBorder="1" applyAlignment="1" applyProtection="1">
      <alignment horizontal="right"/>
      <protection locked="0"/>
    </xf>
    <xf numFmtId="43" fontId="13" fillId="0" borderId="1" xfId="1" applyFont="1" applyBorder="1" applyAlignment="1" applyProtection="1">
      <alignment horizontal="right"/>
      <protection locked="0"/>
    </xf>
    <xf numFmtId="43" fontId="10" fillId="0" borderId="1" xfId="1" applyFont="1" applyBorder="1" applyProtection="1">
      <protection locked="0"/>
    </xf>
    <xf numFmtId="44" fontId="10" fillId="0" borderId="1" xfId="2" applyFont="1" applyBorder="1" applyProtection="1">
      <protection locked="0"/>
    </xf>
    <xf numFmtId="0" fontId="9" fillId="0" borderId="5" xfId="0" applyFont="1" applyBorder="1" applyProtection="1">
      <protection locked="0"/>
    </xf>
    <xf numFmtId="43" fontId="9" fillId="0" borderId="5" xfId="1" applyFont="1" applyBorder="1" applyProtection="1">
      <protection locked="0"/>
    </xf>
    <xf numFmtId="43" fontId="10" fillId="0" borderId="5" xfId="1" applyFont="1" applyBorder="1" applyProtection="1">
      <protection locked="0"/>
    </xf>
    <xf numFmtId="0" fontId="24" fillId="0" borderId="0" xfId="0" applyFont="1" applyProtection="1">
      <protection locked="0"/>
    </xf>
    <xf numFmtId="0" fontId="9" fillId="0" borderId="0" xfId="0" applyFont="1" applyProtection="1">
      <protection locked="0"/>
    </xf>
    <xf numFmtId="0" fontId="10" fillId="0" borderId="0" xfId="0" applyFont="1" applyBorder="1" applyProtection="1">
      <protection locked="0"/>
    </xf>
    <xf numFmtId="0" fontId="5" fillId="0" borderId="0" xfId="0" applyFont="1" applyProtection="1">
      <protection locked="0"/>
    </xf>
    <xf numFmtId="0" fontId="10" fillId="0" borderId="0" xfId="0" applyFont="1" applyFill="1" applyBorder="1" applyAlignment="1" applyProtection="1">
      <alignment horizontal="left"/>
      <protection locked="0"/>
    </xf>
    <xf numFmtId="0" fontId="4" fillId="0" borderId="0" xfId="0" applyFont="1" applyProtection="1">
      <protection locked="0"/>
    </xf>
    <xf numFmtId="0" fontId="18" fillId="0" borderId="0" xfId="0" applyFont="1" applyBorder="1" applyAlignment="1" applyProtection="1">
      <alignment horizontal="left" vertical="top"/>
      <protection locked="0"/>
    </xf>
    <xf numFmtId="0" fontId="18" fillId="0" borderId="0" xfId="0" applyFont="1" applyProtection="1">
      <protection locked="0"/>
    </xf>
    <xf numFmtId="0" fontId="18" fillId="0" borderId="0" xfId="0" applyFont="1" applyAlignment="1" applyProtection="1">
      <alignment horizontal="right"/>
      <protection locked="0"/>
    </xf>
    <xf numFmtId="165" fontId="10" fillId="2" borderId="2" xfId="0" applyNumberFormat="1" applyFont="1" applyFill="1" applyBorder="1" applyAlignment="1" applyProtection="1">
      <alignment horizontal="left"/>
      <protection locked="0"/>
    </xf>
    <xf numFmtId="0" fontId="10" fillId="2" borderId="2" xfId="0" applyFont="1" applyFill="1" applyBorder="1" applyAlignment="1" applyProtection="1">
      <alignment horizontal="left"/>
      <protection locked="0"/>
    </xf>
    <xf numFmtId="0" fontId="9" fillId="0" borderId="0" xfId="7" applyFont="1" applyProtection="1">
      <protection locked="0"/>
    </xf>
    <xf numFmtId="0" fontId="23" fillId="0" borderId="0" xfId="7" applyFont="1" applyProtection="1">
      <protection locked="0"/>
    </xf>
    <xf numFmtId="0" fontId="28" fillId="2" borderId="2" xfId="7" applyFont="1" applyFill="1" applyBorder="1" applyProtection="1">
      <protection locked="0"/>
    </xf>
    <xf numFmtId="0" fontId="0" fillId="0" borderId="0" xfId="0" applyAlignment="1">
      <alignment horizontal="right"/>
    </xf>
    <xf numFmtId="0" fontId="0" fillId="0" borderId="0" xfId="0" applyAlignment="1"/>
    <xf numFmtId="2" fontId="0" fillId="0" borderId="0" xfId="0" applyNumberFormat="1" applyAlignment="1">
      <alignment horizontal="right"/>
    </xf>
    <xf numFmtId="0" fontId="29" fillId="0" borderId="0" xfId="0" applyFont="1" applyProtection="1">
      <protection locked="0"/>
    </xf>
    <xf numFmtId="166" fontId="10" fillId="2" borderId="2" xfId="1" applyNumberFormat="1" applyFont="1" applyFill="1" applyBorder="1" applyProtection="1">
      <protection locked="0"/>
    </xf>
    <xf numFmtId="166" fontId="10" fillId="2" borderId="3" xfId="1" applyNumberFormat="1" applyFont="1" applyFill="1" applyBorder="1" applyProtection="1">
      <protection locked="0"/>
    </xf>
    <xf numFmtId="166" fontId="9" fillId="0" borderId="4" xfId="1" applyNumberFormat="1" applyFont="1" applyBorder="1" applyProtection="1"/>
    <xf numFmtId="166" fontId="9" fillId="0" borderId="5" xfId="1" applyNumberFormat="1" applyFont="1" applyBorder="1" applyProtection="1"/>
    <xf numFmtId="0" fontId="23" fillId="0" borderId="0" xfId="0" applyFont="1" applyFill="1" applyBorder="1" applyAlignment="1" applyProtection="1">
      <alignment horizontal="left" wrapText="1"/>
    </xf>
    <xf numFmtId="0" fontId="23" fillId="0" borderId="0" xfId="0" applyFont="1" applyFill="1" applyBorder="1" applyAlignment="1" applyProtection="1">
      <alignment horizontal="center" wrapText="1"/>
    </xf>
    <xf numFmtId="0" fontId="23" fillId="3" borderId="0" xfId="7" applyFont="1" applyFill="1" applyBorder="1" applyAlignment="1" applyProtection="1">
      <alignment wrapText="1"/>
    </xf>
    <xf numFmtId="0" fontId="0" fillId="0" borderId="0" xfId="0" applyBorder="1" applyAlignment="1">
      <alignment wrapText="1"/>
    </xf>
    <xf numFmtId="0" fontId="23" fillId="3" borderId="0" xfId="7" applyFont="1" applyFill="1" applyBorder="1" applyAlignment="1" applyProtection="1">
      <protection locked="0"/>
    </xf>
    <xf numFmtId="7" fontId="10" fillId="0" borderId="2" xfId="2" applyNumberFormat="1" applyFont="1" applyFill="1" applyBorder="1" applyProtection="1"/>
    <xf numFmtId="7" fontId="10" fillId="0" borderId="3" xfId="2" applyNumberFormat="1" applyFont="1" applyFill="1" applyBorder="1" applyProtection="1"/>
    <xf numFmtId="7" fontId="9" fillId="0" borderId="1" xfId="2" applyNumberFormat="1" applyFont="1" applyFill="1" applyBorder="1" applyProtection="1"/>
    <xf numFmtId="7" fontId="9" fillId="0" borderId="4" xfId="2" applyNumberFormat="1" applyFont="1" applyFill="1" applyBorder="1" applyProtection="1"/>
    <xf numFmtId="7" fontId="9" fillId="0" borderId="4" xfId="2" applyNumberFormat="1" applyFont="1" applyBorder="1" applyProtection="1"/>
    <xf numFmtId="7" fontId="9" fillId="0" borderId="5" xfId="2" applyNumberFormat="1" applyFont="1" applyFill="1" applyBorder="1" applyProtection="1"/>
    <xf numFmtId="0" fontId="10" fillId="2" borderId="2" xfId="0" applyFont="1" applyFill="1" applyBorder="1" applyAlignment="1" applyProtection="1">
      <alignment horizontal="left"/>
      <protection locked="0"/>
    </xf>
    <xf numFmtId="0" fontId="10" fillId="2" borderId="0" xfId="0" applyFont="1" applyFill="1" applyBorder="1" applyAlignment="1" applyProtection="1">
      <alignment horizontal="left"/>
      <protection locked="0"/>
    </xf>
    <xf numFmtId="0" fontId="10" fillId="0" borderId="0" xfId="0" applyFont="1" applyFill="1" applyBorder="1" applyAlignment="1" applyProtection="1">
      <alignment horizontal="left" vertical="top" wrapText="1"/>
      <protection locked="0"/>
    </xf>
    <xf numFmtId="7" fontId="10" fillId="0" borderId="2" xfId="2" applyNumberFormat="1" applyFont="1" applyFill="1" applyBorder="1" applyAlignment="1" applyProtection="1">
      <alignment horizontal="right"/>
    </xf>
    <xf numFmtId="7" fontId="10" fillId="0" borderId="3" xfId="2" applyNumberFormat="1" applyFont="1" applyFill="1" applyBorder="1" applyAlignment="1" applyProtection="1">
      <alignment horizontal="right"/>
    </xf>
    <xf numFmtId="7" fontId="9" fillId="0" borderId="4" xfId="2" applyNumberFormat="1" applyFont="1" applyFill="1" applyBorder="1" applyAlignment="1" applyProtection="1">
      <alignment horizontal="right"/>
    </xf>
    <xf numFmtId="7" fontId="10" fillId="0" borderId="6" xfId="2" applyNumberFormat="1" applyFont="1" applyFill="1" applyBorder="1" applyAlignment="1" applyProtection="1">
      <alignment horizontal="right"/>
    </xf>
    <xf numFmtId="0" fontId="10" fillId="2" borderId="3" xfId="0" applyFont="1" applyFill="1" applyBorder="1" applyAlignment="1" applyProtection="1">
      <alignment horizontal="left"/>
      <protection locked="0"/>
    </xf>
    <xf numFmtId="7" fontId="9" fillId="0" borderId="1" xfId="2" applyNumberFormat="1" applyFont="1" applyFill="1" applyBorder="1" applyAlignment="1" applyProtection="1">
      <alignment horizontal="right"/>
    </xf>
    <xf numFmtId="0" fontId="10" fillId="0" borderId="0" xfId="0" applyFont="1" applyAlignment="1" applyProtection="1">
      <alignment horizontal="left" vertical="top" wrapText="1"/>
      <protection locked="0"/>
    </xf>
    <xf numFmtId="165" fontId="10" fillId="2" borderId="3" xfId="0" applyNumberFormat="1" applyFont="1" applyFill="1" applyBorder="1" applyAlignment="1" applyProtection="1">
      <alignment horizontal="left"/>
      <protection locked="0"/>
    </xf>
    <xf numFmtId="0" fontId="23" fillId="0" borderId="0" xfId="0" applyFont="1" applyBorder="1" applyAlignment="1" applyProtection="1">
      <alignment horizontal="left" wrapText="1"/>
    </xf>
    <xf numFmtId="0" fontId="26" fillId="3" borderId="0" xfId="7" applyFont="1" applyFill="1" applyBorder="1" applyAlignment="1" applyProtection="1">
      <alignment horizontal="center"/>
    </xf>
  </cellXfs>
  <cellStyles count="28">
    <cellStyle name="Comma" xfId="1" builtinId="3"/>
    <cellStyle name="Comma 2" xfId="9" xr:uid="{00000000-0005-0000-0000-000001000000}"/>
    <cellStyle name="Comma 2 2" xfId="19" xr:uid="{00000000-0005-0000-0000-000002000000}"/>
    <cellStyle name="Comma 3" xfId="24" xr:uid="{00000000-0005-0000-0000-000003000000}"/>
    <cellStyle name="Comma 4" xfId="16" xr:uid="{00000000-0005-0000-0000-000004000000}"/>
    <cellStyle name="Currency" xfId="2" builtinId="4"/>
    <cellStyle name="Currency 2" xfId="11" xr:uid="{00000000-0005-0000-0000-000006000000}"/>
    <cellStyle name="Currency 2 2" xfId="20" xr:uid="{00000000-0005-0000-0000-000007000000}"/>
    <cellStyle name="Currency 3" xfId="25" xr:uid="{00000000-0005-0000-0000-000008000000}"/>
    <cellStyle name="Currency 4" xfId="17" xr:uid="{00000000-0005-0000-0000-000009000000}"/>
    <cellStyle name="Followed Hyperlink" xfId="5" builtinId="9" customBuiltin="1"/>
    <cellStyle name="Hyperlink" xfId="4" builtinId="8" customBuiltin="1"/>
    <cellStyle name="Normal" xfId="0" builtinId="0"/>
    <cellStyle name="Normal 2" xfId="7" xr:uid="{00000000-0005-0000-0000-00000D000000}"/>
    <cellStyle name="Normal 2 2" xfId="10" xr:uid="{00000000-0005-0000-0000-00000E000000}"/>
    <cellStyle name="Normal 2 3" xfId="27" xr:uid="{00000000-0005-0000-0000-00000F000000}"/>
    <cellStyle name="Normal 3" xfId="8" xr:uid="{00000000-0005-0000-0000-000010000000}"/>
    <cellStyle name="Normal 3 2" xfId="21" xr:uid="{00000000-0005-0000-0000-000011000000}"/>
    <cellStyle name="Normal 4" xfId="6" xr:uid="{00000000-0005-0000-0000-000012000000}"/>
    <cellStyle name="Normal 4 2" xfId="26" xr:uid="{00000000-0005-0000-0000-000013000000}"/>
    <cellStyle name="Normal 4 3" xfId="18" xr:uid="{00000000-0005-0000-0000-000014000000}"/>
    <cellStyle name="Normal 5" xfId="13" xr:uid="{00000000-0005-0000-0000-000015000000}"/>
    <cellStyle name="Normal 5 2" xfId="23" xr:uid="{00000000-0005-0000-0000-000016000000}"/>
    <cellStyle name="Normal 6" xfId="22" xr:uid="{00000000-0005-0000-0000-000017000000}"/>
    <cellStyle name="Normal 7" xfId="15" xr:uid="{00000000-0005-0000-0000-000018000000}"/>
    <cellStyle name="Normal 8" xfId="14" xr:uid="{00000000-0005-0000-0000-000019000000}"/>
    <cellStyle name="Percent" xfId="3" builtinId="5"/>
    <cellStyle name="Percent 2" xfId="12"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838200</xdr:colOff>
      <xdr:row>1</xdr:row>
      <xdr:rowOff>38100</xdr:rowOff>
    </xdr:from>
    <xdr:to>
      <xdr:col>14</xdr:col>
      <xdr:colOff>1165412</xdr:colOff>
      <xdr:row>1</xdr:row>
      <xdr:rowOff>52107</xdr:rowOff>
    </xdr:to>
    <xdr:cxnSp macro="">
      <xdr:nvCxnSpPr>
        <xdr:cNvPr id="3" name="AutoShape 4">
          <a:extLst>
            <a:ext uri="{FF2B5EF4-FFF2-40B4-BE49-F238E27FC236}">
              <a16:creationId xmlns:a16="http://schemas.microsoft.com/office/drawing/2014/main" id="{00000000-0008-0000-0000-000003000000}"/>
            </a:ext>
          </a:extLst>
        </xdr:cNvPr>
        <xdr:cNvCxnSpPr>
          <a:cxnSpLocks noChangeShapeType="1"/>
        </xdr:cNvCxnSpPr>
      </xdr:nvCxnSpPr>
      <xdr:spPr bwMode="auto">
        <a:xfrm>
          <a:off x="2438400" y="342900"/>
          <a:ext cx="6842312" cy="14007"/>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1</xdr:col>
      <xdr:colOff>0</xdr:colOff>
      <xdr:row>0</xdr:row>
      <xdr:rowOff>0</xdr:rowOff>
    </xdr:from>
    <xdr:to>
      <xdr:col>3</xdr:col>
      <xdr:colOff>728383</xdr:colOff>
      <xdr:row>4</xdr:row>
      <xdr:rowOff>32742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882" y="0"/>
          <a:ext cx="2173942" cy="8059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9</xdr:row>
      <xdr:rowOff>12886</xdr:rowOff>
    </xdr:from>
    <xdr:to>
      <xdr:col>3</xdr:col>
      <xdr:colOff>17931</xdr:colOff>
      <xdr:row>25</xdr:row>
      <xdr:rowOff>24091</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bwMode="auto">
        <a:xfrm>
          <a:off x="981075" y="1413061"/>
          <a:ext cx="294156" cy="3211605"/>
        </a:xfrm>
        <a:prstGeom prst="rightBrace">
          <a:avLst>
            <a:gd name="adj1" fmla="val 8333"/>
            <a:gd name="adj2" fmla="val 49268"/>
          </a:avLst>
        </a:prstGeom>
        <a:solidFill>
          <a:srgbClr xmlns:mc="http://schemas.openxmlformats.org/markup-compatibility/2006" xmlns:a14="http://schemas.microsoft.com/office/drawing/2010/main" val="FFFFFF" mc:Ignorable="a14" a14:legacySpreadsheetColorIndex="9"/>
        </a:solidFill>
        <a:ln w="9525" cap="flat" cmpd="sng" algn="ctr">
          <a:solidFill>
            <a:schemeClr val="tx1">
              <a:lumMod val="50000"/>
              <a:lumOff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8"/>
  <sheetViews>
    <sheetView showGridLines="0" tabSelected="1" topLeftCell="A4" zoomScaleNormal="100" zoomScalePageLayoutView="85" workbookViewId="0">
      <selection activeCell="I18" sqref="I18"/>
    </sheetView>
  </sheetViews>
  <sheetFormatPr defaultRowHeight="15.75" x14ac:dyDescent="0.25"/>
  <cols>
    <col min="1" max="1" width="2" style="16" customWidth="1"/>
    <col min="2" max="2" width="17.375" style="17" customWidth="1"/>
    <col min="3" max="3" width="1.625" style="17" customWidth="1"/>
    <col min="4" max="4" width="16.25" style="17" customWidth="1"/>
    <col min="5" max="5" width="2.625" style="17" customWidth="1"/>
    <col min="6" max="6" width="16.375" style="17" customWidth="1"/>
    <col min="7" max="7" width="2.5" style="17" customWidth="1"/>
    <col min="8" max="8" width="16.375" style="17" customWidth="1"/>
    <col min="9" max="9" width="2.5" style="17" customWidth="1"/>
    <col min="10" max="10" width="8.5" style="17" customWidth="1"/>
    <col min="11" max="11" width="2.5" style="17" customWidth="1"/>
    <col min="12" max="12" width="7.875" style="17" customWidth="1"/>
    <col min="13" max="13" width="7.5" style="17" customWidth="1"/>
    <col min="14" max="14" width="2.5" style="17" customWidth="1"/>
    <col min="15" max="15" width="15.875" style="17" customWidth="1"/>
    <col min="16" max="16" width="4.125" style="19" customWidth="1"/>
    <col min="17" max="16384" width="9" style="17"/>
  </cols>
  <sheetData>
    <row r="1" spans="1:16" ht="24" customHeight="1" x14ac:dyDescent="0.3">
      <c r="O1" s="18" t="s">
        <v>49</v>
      </c>
    </row>
    <row r="2" spans="1:16" ht="6.75" customHeight="1" x14ac:dyDescent="0.3">
      <c r="H2" s="20"/>
      <c r="I2" s="20"/>
      <c r="J2" s="20"/>
      <c r="K2" s="20"/>
      <c r="O2" s="20"/>
    </row>
    <row r="3" spans="1:16" ht="15" customHeight="1" x14ac:dyDescent="0.25">
      <c r="O3" s="21" t="s">
        <v>14</v>
      </c>
    </row>
    <row r="4" spans="1:16" ht="15" customHeight="1" x14ac:dyDescent="0.25">
      <c r="O4" s="22" t="s">
        <v>38</v>
      </c>
    </row>
    <row r="5" spans="1:16" ht="17.25" customHeight="1" x14ac:dyDescent="0.25">
      <c r="B5" s="23"/>
      <c r="C5" s="23"/>
      <c r="D5" s="23"/>
      <c r="E5" s="23"/>
      <c r="F5" s="24"/>
      <c r="G5" s="24"/>
      <c r="H5" s="24"/>
      <c r="I5" s="24"/>
      <c r="J5" s="24"/>
      <c r="K5" s="24"/>
      <c r="L5" s="24"/>
      <c r="M5" s="24"/>
    </row>
    <row r="6" spans="1:16" ht="15" customHeight="1" x14ac:dyDescent="0.25">
      <c r="A6" s="25" t="s">
        <v>27</v>
      </c>
      <c r="B6" s="23" t="s">
        <v>50</v>
      </c>
      <c r="C6" s="23"/>
      <c r="D6" s="84"/>
      <c r="E6" s="84"/>
      <c r="F6" s="84"/>
      <c r="J6" s="24" t="s">
        <v>34</v>
      </c>
      <c r="L6" s="26" t="s">
        <v>49</v>
      </c>
      <c r="M6" s="26"/>
      <c r="N6" s="26"/>
      <c r="P6" s="19">
        <v>101</v>
      </c>
    </row>
    <row r="7" spans="1:16" ht="15" customHeight="1" x14ac:dyDescent="0.25">
      <c r="A7" s="25" t="s">
        <v>27</v>
      </c>
      <c r="B7" s="24" t="s">
        <v>39</v>
      </c>
      <c r="C7" s="24"/>
      <c r="D7" s="85"/>
      <c r="E7" s="85"/>
      <c r="F7" s="85"/>
      <c r="G7" s="85"/>
      <c r="H7" s="85"/>
      <c r="J7" s="24" t="s">
        <v>35</v>
      </c>
      <c r="K7" s="27"/>
      <c r="L7" s="28">
        <v>0.27500000000000002</v>
      </c>
      <c r="M7" s="28"/>
      <c r="N7" s="28"/>
      <c r="P7" s="19">
        <v>102</v>
      </c>
    </row>
    <row r="8" spans="1:16" ht="15" customHeight="1" x14ac:dyDescent="0.25">
      <c r="A8" s="25"/>
      <c r="B8" s="24"/>
      <c r="C8" s="24"/>
      <c r="D8" s="86"/>
      <c r="E8" s="86"/>
      <c r="F8" s="86"/>
      <c r="G8" s="86"/>
      <c r="H8" s="86"/>
      <c r="J8" s="24" t="s">
        <v>16</v>
      </c>
      <c r="K8" s="29"/>
      <c r="L8" s="30">
        <v>0.55000000000000004</v>
      </c>
      <c r="M8" s="30"/>
      <c r="N8" s="30"/>
      <c r="P8" s="19">
        <v>103</v>
      </c>
    </row>
    <row r="9" spans="1:16" ht="15" customHeight="1" x14ac:dyDescent="0.25">
      <c r="A9" s="25" t="s">
        <v>27</v>
      </c>
      <c r="B9" s="24" t="s">
        <v>15</v>
      </c>
      <c r="C9" s="24"/>
      <c r="D9" s="31"/>
      <c r="J9" s="24"/>
      <c r="K9" s="24"/>
      <c r="L9" s="32" t="s">
        <v>36</v>
      </c>
      <c r="M9" s="32"/>
      <c r="P9" s="19">
        <v>104</v>
      </c>
    </row>
    <row r="10" spans="1:16" ht="15" customHeight="1" x14ac:dyDescent="0.25">
      <c r="A10" s="25" t="s">
        <v>27</v>
      </c>
      <c r="B10" s="24" t="s">
        <v>47</v>
      </c>
      <c r="C10" s="24"/>
      <c r="D10" s="33"/>
      <c r="E10" s="24"/>
      <c r="F10" s="63" t="s">
        <v>48</v>
      </c>
      <c r="G10" s="62"/>
      <c r="H10" s="64"/>
      <c r="J10" s="24"/>
      <c r="K10" s="24"/>
      <c r="P10" s="19">
        <v>105</v>
      </c>
    </row>
    <row r="11" spans="1:16" ht="10.5" customHeight="1" x14ac:dyDescent="0.25">
      <c r="A11" s="25"/>
      <c r="B11" s="24"/>
      <c r="C11" s="24"/>
      <c r="D11" s="24"/>
      <c r="E11" s="24"/>
      <c r="J11" s="24"/>
      <c r="K11" s="24"/>
    </row>
    <row r="12" spans="1:16" s="37" customFormat="1" ht="15" customHeight="1" x14ac:dyDescent="0.3">
      <c r="A12" s="34"/>
      <c r="B12" s="25"/>
      <c r="C12" s="25" t="s">
        <v>27</v>
      </c>
      <c r="D12" s="35" t="s">
        <v>28</v>
      </c>
      <c r="E12" s="25" t="s">
        <v>27</v>
      </c>
      <c r="F12" s="35" t="s">
        <v>29</v>
      </c>
      <c r="G12" s="25" t="s">
        <v>27</v>
      </c>
      <c r="H12" s="35" t="s">
        <v>30</v>
      </c>
      <c r="I12" s="36"/>
      <c r="J12" s="35" t="s">
        <v>33</v>
      </c>
      <c r="K12" s="36"/>
      <c r="L12" s="35" t="s">
        <v>32</v>
      </c>
      <c r="M12" s="35"/>
      <c r="N12" s="25"/>
      <c r="O12" s="35" t="s">
        <v>41</v>
      </c>
      <c r="P12" s="19"/>
    </row>
    <row r="13" spans="1:16" s="37" customFormat="1" ht="11.25" customHeight="1" x14ac:dyDescent="0.3">
      <c r="A13" s="34"/>
      <c r="B13" s="25"/>
      <c r="C13" s="25"/>
      <c r="D13" s="38" t="s">
        <v>31</v>
      </c>
      <c r="E13" s="25"/>
      <c r="F13" s="38" t="s">
        <v>31</v>
      </c>
      <c r="G13" s="39"/>
      <c r="H13" s="38" t="s">
        <v>31</v>
      </c>
      <c r="I13" s="36"/>
      <c r="J13" s="36"/>
      <c r="K13" s="36"/>
      <c r="L13" s="38" t="s">
        <v>0</v>
      </c>
      <c r="M13" s="38"/>
      <c r="N13" s="40"/>
      <c r="O13" s="38" t="s">
        <v>0</v>
      </c>
      <c r="P13" s="19"/>
    </row>
    <row r="14" spans="1:16" ht="15" customHeight="1" x14ac:dyDescent="0.25">
      <c r="B14" s="41" t="s">
        <v>9</v>
      </c>
      <c r="C14" s="24"/>
      <c r="D14" s="69"/>
      <c r="E14" s="42"/>
      <c r="F14" s="69"/>
      <c r="G14" s="42"/>
      <c r="H14" s="69"/>
      <c r="I14" s="43"/>
      <c r="J14" s="1" t="str">
        <f t="shared" ref="J14:J30" si="0">IF(D14:D157,F14/D14,"")</f>
        <v/>
      </c>
      <c r="K14" s="43"/>
      <c r="L14" s="87">
        <f>F14*L8</f>
        <v>0</v>
      </c>
      <c r="M14" s="87"/>
      <c r="O14" s="78">
        <f>L14</f>
        <v>0</v>
      </c>
      <c r="P14" s="19">
        <v>106</v>
      </c>
    </row>
    <row r="15" spans="1:16" ht="15" customHeight="1" x14ac:dyDescent="0.25">
      <c r="B15" s="41" t="s">
        <v>10</v>
      </c>
      <c r="C15" s="24"/>
      <c r="D15" s="70"/>
      <c r="E15" s="42"/>
      <c r="F15" s="70"/>
      <c r="G15" s="42"/>
      <c r="H15" s="70"/>
      <c r="I15" s="43"/>
      <c r="J15" s="1" t="str">
        <f t="shared" si="0"/>
        <v/>
      </c>
      <c r="K15" s="43"/>
      <c r="L15" s="88">
        <f>F15*L8</f>
        <v>0</v>
      </c>
      <c r="M15" s="88"/>
      <c r="O15" s="79">
        <f>L15</f>
        <v>0</v>
      </c>
      <c r="P15" s="19">
        <v>107</v>
      </c>
    </row>
    <row r="16" spans="1:16" ht="15" customHeight="1" x14ac:dyDescent="0.25">
      <c r="B16" s="41" t="s">
        <v>11</v>
      </c>
      <c r="C16" s="24"/>
      <c r="D16" s="70"/>
      <c r="E16" s="42"/>
      <c r="F16" s="70"/>
      <c r="G16" s="42"/>
      <c r="H16" s="70"/>
      <c r="I16" s="43"/>
      <c r="J16" s="1" t="str">
        <f t="shared" si="0"/>
        <v/>
      </c>
      <c r="K16" s="43"/>
      <c r="L16" s="88">
        <f>F16*L8</f>
        <v>0</v>
      </c>
      <c r="M16" s="88"/>
      <c r="O16" s="78">
        <f>L16</f>
        <v>0</v>
      </c>
      <c r="P16" s="19">
        <v>108</v>
      </c>
    </row>
    <row r="17" spans="2:16" ht="15" customHeight="1" thickBot="1" x14ac:dyDescent="0.3">
      <c r="B17" s="44" t="s">
        <v>20</v>
      </c>
      <c r="C17" s="44"/>
      <c r="D17" s="71">
        <f>SUM(D14:D16)</f>
        <v>0</v>
      </c>
      <c r="E17" s="45"/>
      <c r="F17" s="71">
        <f>SUM(F14:F16)</f>
        <v>0</v>
      </c>
      <c r="G17" s="46"/>
      <c r="H17" s="71">
        <f>SUM(H14:H16)</f>
        <v>0</v>
      </c>
      <c r="I17" s="47"/>
      <c r="J17" s="2" t="str">
        <f t="shared" si="0"/>
        <v/>
      </c>
      <c r="K17" s="47"/>
      <c r="L17" s="89">
        <f>SUM(L14:M16)</f>
        <v>0</v>
      </c>
      <c r="M17" s="89"/>
      <c r="N17" s="3"/>
      <c r="O17" s="80">
        <f t="shared" ref="O17" si="1">SUM(O14:O16)</f>
        <v>0</v>
      </c>
      <c r="P17" s="19">
        <v>109</v>
      </c>
    </row>
    <row r="18" spans="2:16" ht="15" customHeight="1" x14ac:dyDescent="0.25">
      <c r="B18" s="41" t="s">
        <v>12</v>
      </c>
      <c r="C18" s="24"/>
      <c r="D18" s="69"/>
      <c r="E18" s="42"/>
      <c r="F18" s="69"/>
      <c r="G18" s="42"/>
      <c r="H18" s="70"/>
      <c r="I18" s="43"/>
      <c r="J18" s="1" t="str">
        <f>IF(D18:D161,F18/D18,"")</f>
        <v/>
      </c>
      <c r="K18" s="43"/>
      <c r="L18" s="90">
        <f>F18*L8</f>
        <v>0</v>
      </c>
      <c r="M18" s="90"/>
      <c r="O18" s="78">
        <f t="shared" ref="O18:O20" si="2">L18</f>
        <v>0</v>
      </c>
      <c r="P18" s="19">
        <v>110</v>
      </c>
    </row>
    <row r="19" spans="2:16" ht="15" customHeight="1" x14ac:dyDescent="0.25">
      <c r="B19" s="41" t="s">
        <v>13</v>
      </c>
      <c r="C19" s="24"/>
      <c r="D19" s="70"/>
      <c r="E19" s="42"/>
      <c r="F19" s="70"/>
      <c r="G19" s="42"/>
      <c r="H19" s="70"/>
      <c r="I19" s="43"/>
      <c r="J19" s="1" t="str">
        <f t="shared" si="0"/>
        <v/>
      </c>
      <c r="K19" s="43"/>
      <c r="L19" s="88">
        <f>F19*L8</f>
        <v>0</v>
      </c>
      <c r="M19" s="88"/>
      <c r="O19" s="78">
        <f t="shared" si="2"/>
        <v>0</v>
      </c>
      <c r="P19" s="19">
        <v>111</v>
      </c>
    </row>
    <row r="20" spans="2:16" ht="15" customHeight="1" x14ac:dyDescent="0.25">
      <c r="B20" s="41" t="s">
        <v>2</v>
      </c>
      <c r="C20" s="24"/>
      <c r="D20" s="70"/>
      <c r="E20" s="42"/>
      <c r="F20" s="70"/>
      <c r="G20" s="42"/>
      <c r="H20" s="70"/>
      <c r="I20" s="43"/>
      <c r="J20" s="1" t="str">
        <f t="shared" si="0"/>
        <v/>
      </c>
      <c r="K20" s="43"/>
      <c r="L20" s="88">
        <f>F20*L8</f>
        <v>0</v>
      </c>
      <c r="M20" s="88"/>
      <c r="O20" s="78">
        <f t="shared" si="2"/>
        <v>0</v>
      </c>
      <c r="P20" s="19">
        <v>112</v>
      </c>
    </row>
    <row r="21" spans="2:16" ht="15" customHeight="1" thickBot="1" x14ac:dyDescent="0.3">
      <c r="B21" s="44" t="s">
        <v>21</v>
      </c>
      <c r="C21" s="44"/>
      <c r="D21" s="71">
        <f>SUM(D18:D20)</f>
        <v>0</v>
      </c>
      <c r="E21" s="45"/>
      <c r="F21" s="71">
        <f>SUM(F18:F20)</f>
        <v>0</v>
      </c>
      <c r="G21" s="46"/>
      <c r="H21" s="71">
        <f>SUM(H18:H20)</f>
        <v>0</v>
      </c>
      <c r="I21" s="47"/>
      <c r="J21" s="2" t="str">
        <f t="shared" si="0"/>
        <v/>
      </c>
      <c r="K21" s="47"/>
      <c r="L21" s="89">
        <f>SUM(L18:M20)</f>
        <v>0</v>
      </c>
      <c r="M21" s="89"/>
      <c r="N21" s="3"/>
      <c r="O21" s="81">
        <f t="shared" ref="O21" si="3">SUM(O18:O20)</f>
        <v>0</v>
      </c>
      <c r="P21" s="19">
        <v>113</v>
      </c>
    </row>
    <row r="22" spans="2:16" ht="15" customHeight="1" x14ac:dyDescent="0.25">
      <c r="B22" s="41" t="s">
        <v>3</v>
      </c>
      <c r="C22" s="24"/>
      <c r="D22" s="69"/>
      <c r="E22" s="42"/>
      <c r="F22" s="69"/>
      <c r="G22" s="42"/>
      <c r="H22" s="69"/>
      <c r="I22" s="43"/>
      <c r="J22" s="1" t="str">
        <f t="shared" si="0"/>
        <v/>
      </c>
      <c r="K22" s="43"/>
      <c r="L22" s="87">
        <f>F22*L8</f>
        <v>0</v>
      </c>
      <c r="M22" s="87"/>
      <c r="O22" s="78">
        <f t="shared" ref="O22:O24" si="4">L22</f>
        <v>0</v>
      </c>
      <c r="P22" s="19">
        <v>114</v>
      </c>
    </row>
    <row r="23" spans="2:16" ht="15" customHeight="1" x14ac:dyDescent="0.25">
      <c r="B23" s="41" t="s">
        <v>4</v>
      </c>
      <c r="C23" s="24"/>
      <c r="D23" s="70"/>
      <c r="E23" s="42"/>
      <c r="F23" s="70"/>
      <c r="G23" s="42"/>
      <c r="H23" s="70"/>
      <c r="I23" s="43"/>
      <c r="J23" s="1" t="str">
        <f t="shared" si="0"/>
        <v/>
      </c>
      <c r="K23" s="43"/>
      <c r="L23" s="87">
        <f>F23*L8</f>
        <v>0</v>
      </c>
      <c r="M23" s="87"/>
      <c r="O23" s="78">
        <f t="shared" si="4"/>
        <v>0</v>
      </c>
      <c r="P23" s="19">
        <v>115</v>
      </c>
    </row>
    <row r="24" spans="2:16" ht="15" customHeight="1" x14ac:dyDescent="0.25">
      <c r="B24" s="41" t="s">
        <v>5</v>
      </c>
      <c r="C24" s="24"/>
      <c r="D24" s="70"/>
      <c r="E24" s="42"/>
      <c r="F24" s="70"/>
      <c r="G24" s="42"/>
      <c r="H24" s="70"/>
      <c r="I24" s="43"/>
      <c r="J24" s="1" t="str">
        <f t="shared" si="0"/>
        <v/>
      </c>
      <c r="K24" s="43"/>
      <c r="L24" s="87">
        <f>F24*L8</f>
        <v>0</v>
      </c>
      <c r="M24" s="87"/>
      <c r="O24" s="78">
        <f t="shared" si="4"/>
        <v>0</v>
      </c>
      <c r="P24" s="19">
        <v>116</v>
      </c>
    </row>
    <row r="25" spans="2:16" ht="15" customHeight="1" thickBot="1" x14ac:dyDescent="0.3">
      <c r="B25" s="44" t="s">
        <v>22</v>
      </c>
      <c r="C25" s="44"/>
      <c r="D25" s="71">
        <f>SUM(D22:D24)</f>
        <v>0</v>
      </c>
      <c r="E25" s="45"/>
      <c r="F25" s="71">
        <f>SUM(F22:F24)</f>
        <v>0</v>
      </c>
      <c r="G25" s="46"/>
      <c r="H25" s="71">
        <f>SUM(H22:H24)</f>
        <v>0</v>
      </c>
      <c r="I25" s="47"/>
      <c r="J25" s="2" t="str">
        <f t="shared" si="0"/>
        <v/>
      </c>
      <c r="K25" s="47"/>
      <c r="L25" s="89">
        <f>SUM(L22:L24)</f>
        <v>0</v>
      </c>
      <c r="M25" s="89"/>
      <c r="N25" s="3"/>
      <c r="O25" s="81">
        <f t="shared" ref="O25" si="5">SUM(O22:O24)</f>
        <v>0</v>
      </c>
      <c r="P25" s="19">
        <v>117</v>
      </c>
    </row>
    <row r="26" spans="2:16" ht="15" customHeight="1" x14ac:dyDescent="0.25">
      <c r="B26" s="41" t="s">
        <v>6</v>
      </c>
      <c r="C26" s="24"/>
      <c r="D26" s="69"/>
      <c r="E26" s="42"/>
      <c r="F26" s="69"/>
      <c r="G26" s="42"/>
      <c r="H26" s="69"/>
      <c r="I26" s="43"/>
      <c r="J26" s="1" t="str">
        <f t="shared" si="0"/>
        <v/>
      </c>
      <c r="K26" s="43"/>
      <c r="L26" s="87">
        <f>F26*L8</f>
        <v>0</v>
      </c>
      <c r="M26" s="87"/>
      <c r="O26" s="78">
        <f t="shared" ref="O26:O28" si="6">L26</f>
        <v>0</v>
      </c>
      <c r="P26" s="19">
        <v>118</v>
      </c>
    </row>
    <row r="27" spans="2:16" ht="15" customHeight="1" x14ac:dyDescent="0.25">
      <c r="B27" s="41" t="s">
        <v>7</v>
      </c>
      <c r="C27" s="24"/>
      <c r="D27" s="70"/>
      <c r="E27" s="42"/>
      <c r="F27" s="70"/>
      <c r="G27" s="42"/>
      <c r="H27" s="70"/>
      <c r="I27" s="43"/>
      <c r="J27" s="1" t="str">
        <f t="shared" si="0"/>
        <v/>
      </c>
      <c r="K27" s="43"/>
      <c r="L27" s="87">
        <f>F27*L8</f>
        <v>0</v>
      </c>
      <c r="M27" s="87"/>
      <c r="O27" s="78">
        <f t="shared" si="6"/>
        <v>0</v>
      </c>
      <c r="P27" s="19">
        <v>119</v>
      </c>
    </row>
    <row r="28" spans="2:16" ht="15" customHeight="1" x14ac:dyDescent="0.25">
      <c r="B28" s="41" t="s">
        <v>8</v>
      </c>
      <c r="C28" s="24"/>
      <c r="D28" s="70"/>
      <c r="E28" s="42"/>
      <c r="F28" s="69"/>
      <c r="G28" s="42"/>
      <c r="H28" s="69"/>
      <c r="I28" s="43"/>
      <c r="J28" s="1" t="str">
        <f t="shared" si="0"/>
        <v/>
      </c>
      <c r="K28" s="43"/>
      <c r="L28" s="87">
        <f>F28*L8</f>
        <v>0</v>
      </c>
      <c r="M28" s="87"/>
      <c r="O28" s="78">
        <f t="shared" si="6"/>
        <v>0</v>
      </c>
      <c r="P28" s="19">
        <v>120</v>
      </c>
    </row>
    <row r="29" spans="2:16" ht="15" customHeight="1" thickBot="1" x14ac:dyDescent="0.3">
      <c r="B29" s="44" t="s">
        <v>19</v>
      </c>
      <c r="C29" s="44"/>
      <c r="D29" s="71">
        <f>SUM(D26:D28)</f>
        <v>0</v>
      </c>
      <c r="E29" s="45"/>
      <c r="F29" s="71">
        <f>SUM(F26:F28)</f>
        <v>0</v>
      </c>
      <c r="G29" s="46"/>
      <c r="H29" s="71">
        <f>SUM(H26:H28)</f>
        <v>0</v>
      </c>
      <c r="I29" s="47"/>
      <c r="J29" s="4" t="str">
        <f t="shared" si="0"/>
        <v/>
      </c>
      <c r="K29" s="47"/>
      <c r="L29" s="89">
        <f>SUM(L26:L28)</f>
        <v>0</v>
      </c>
      <c r="M29" s="89"/>
      <c r="O29" s="82">
        <f>SUM(O26:O28)</f>
        <v>0</v>
      </c>
      <c r="P29" s="19">
        <v>121</v>
      </c>
    </row>
    <row r="30" spans="2:16" ht="18.75" customHeight="1" thickBot="1" x14ac:dyDescent="0.3">
      <c r="B30" s="48" t="s">
        <v>17</v>
      </c>
      <c r="C30" s="48"/>
      <c r="D30" s="72">
        <f>SUM(D29,D25,D21,D17)</f>
        <v>0</v>
      </c>
      <c r="E30" s="50"/>
      <c r="F30" s="72">
        <f>SUM(F17,F21,F25,F29)</f>
        <v>0</v>
      </c>
      <c r="G30" s="49"/>
      <c r="H30" s="72">
        <f>SUM(H17,H21,H25,H29)</f>
        <v>0</v>
      </c>
      <c r="I30" s="48"/>
      <c r="J30" s="5" t="str">
        <f t="shared" si="0"/>
        <v/>
      </c>
      <c r="K30" s="48"/>
      <c r="L30" s="92">
        <f>SUM(L17,L21,L25,L29)</f>
        <v>0</v>
      </c>
      <c r="M30" s="92"/>
      <c r="N30" s="6"/>
      <c r="O30" s="83">
        <f t="shared" ref="O30" si="7">O29+O25+O21+O17</f>
        <v>0</v>
      </c>
      <c r="P30" s="19">
        <v>122</v>
      </c>
    </row>
    <row r="31" spans="2:16" ht="24" customHeight="1" x14ac:dyDescent="0.3">
      <c r="B31" s="51" t="s">
        <v>1</v>
      </c>
      <c r="C31" s="52"/>
      <c r="D31" s="52"/>
      <c r="E31" s="24"/>
      <c r="F31" s="24"/>
      <c r="G31" s="24"/>
      <c r="H31" s="24"/>
      <c r="I31" s="24"/>
      <c r="J31" s="24"/>
      <c r="K31" s="24"/>
      <c r="L31" s="53"/>
      <c r="M31" s="53"/>
      <c r="N31" s="54"/>
    </row>
    <row r="32" spans="2:16" ht="34.5" customHeight="1" x14ac:dyDescent="0.25">
      <c r="B32" s="93" t="s">
        <v>37</v>
      </c>
      <c r="C32" s="93"/>
      <c r="D32" s="93"/>
      <c r="E32" s="93"/>
      <c r="F32" s="93"/>
      <c r="G32" s="93"/>
      <c r="H32" s="93"/>
      <c r="I32" s="93"/>
      <c r="J32" s="93"/>
      <c r="K32" s="93"/>
      <c r="L32" s="93"/>
      <c r="M32" s="93"/>
      <c r="N32" s="93"/>
      <c r="O32" s="93"/>
    </row>
    <row r="33" spans="1:16" ht="15.75" customHeight="1" x14ac:dyDescent="0.25">
      <c r="A33" s="25" t="s">
        <v>27</v>
      </c>
      <c r="B33" s="24" t="s">
        <v>18</v>
      </c>
      <c r="C33" s="24"/>
      <c r="D33" s="84"/>
      <c r="E33" s="84"/>
      <c r="F33" s="84"/>
      <c r="G33" s="24"/>
      <c r="H33" s="84"/>
      <c r="I33" s="84"/>
      <c r="J33" s="84"/>
      <c r="K33" s="84"/>
      <c r="L33" s="84"/>
      <c r="M33" s="55"/>
      <c r="N33" s="56"/>
      <c r="P33" s="19">
        <v>123</v>
      </c>
    </row>
    <row r="34" spans="1:16" ht="12.75" customHeight="1" x14ac:dyDescent="0.25">
      <c r="B34" s="24"/>
      <c r="C34" s="24"/>
      <c r="D34" s="57" t="s">
        <v>23</v>
      </c>
      <c r="E34" s="57"/>
      <c r="F34" s="53"/>
      <c r="G34" s="24"/>
      <c r="H34" s="57" t="s">
        <v>24</v>
      </c>
      <c r="I34" s="53"/>
      <c r="J34" s="53"/>
      <c r="K34" s="53"/>
      <c r="L34" s="53"/>
      <c r="M34" s="53"/>
      <c r="N34" s="56"/>
    </row>
    <row r="35" spans="1:16" ht="15" customHeight="1" x14ac:dyDescent="0.25">
      <c r="A35" s="25" t="s">
        <v>27</v>
      </c>
      <c r="B35" s="24" t="s">
        <v>25</v>
      </c>
      <c r="C35" s="24"/>
      <c r="D35" s="60"/>
      <c r="E35" s="61"/>
      <c r="F35" s="61"/>
      <c r="G35" s="68" t="s">
        <v>54</v>
      </c>
      <c r="H35" s="68"/>
      <c r="I35" s="24"/>
      <c r="J35" s="24"/>
      <c r="K35" s="24"/>
      <c r="L35" s="24"/>
      <c r="M35" s="24"/>
      <c r="N35" s="56"/>
      <c r="P35" s="19">
        <v>124</v>
      </c>
    </row>
    <row r="36" spans="1:16" ht="15" customHeight="1" x14ac:dyDescent="0.25">
      <c r="B36" s="24" t="s">
        <v>26</v>
      </c>
      <c r="C36" s="24"/>
      <c r="D36" s="94"/>
      <c r="E36" s="94"/>
      <c r="F36" s="94"/>
      <c r="G36" s="68" t="s">
        <v>54</v>
      </c>
      <c r="H36" s="68"/>
      <c r="I36" s="16"/>
      <c r="J36" s="16"/>
      <c r="K36" s="16"/>
      <c r="L36" s="16"/>
      <c r="M36" s="16"/>
      <c r="P36" s="19">
        <v>125</v>
      </c>
    </row>
    <row r="37" spans="1:16" ht="15" customHeight="1" x14ac:dyDescent="0.25">
      <c r="A37" s="25" t="s">
        <v>27</v>
      </c>
      <c r="B37" s="24" t="s">
        <v>46</v>
      </c>
      <c r="C37" s="24"/>
      <c r="D37" s="91"/>
      <c r="E37" s="91"/>
      <c r="F37" s="91"/>
      <c r="G37" s="16"/>
      <c r="H37" s="16"/>
      <c r="I37" s="16"/>
      <c r="J37" s="16"/>
      <c r="K37" s="16"/>
      <c r="L37" s="16"/>
      <c r="M37" s="16"/>
      <c r="P37" s="19">
        <v>126</v>
      </c>
    </row>
    <row r="38" spans="1:16" s="32" customFormat="1" ht="12" x14ac:dyDescent="0.2">
      <c r="A38" s="58"/>
      <c r="B38" s="58"/>
      <c r="C38" s="58"/>
      <c r="D38" s="58"/>
      <c r="E38" s="58"/>
      <c r="F38" s="58"/>
      <c r="G38" s="58"/>
      <c r="H38" s="58"/>
      <c r="I38" s="58"/>
      <c r="J38" s="58"/>
      <c r="K38" s="58"/>
      <c r="O38" s="59" t="s">
        <v>43</v>
      </c>
      <c r="P38" s="19"/>
    </row>
  </sheetData>
  <sheetProtection algorithmName="SHA-512" hashValue="kfSyqdy/4dkBvc3cB0ax4Pw9uH9Fyfa1KOeUzQo5IRgWjJ1zhj3UojIXu9Ckz3pM33Mxu10UblPBiOFN46uO7Q==" saltValue="FFfrFvVPRXLtaaRo0RM04g==" spinCount="100000" sheet="1" selectLockedCells="1"/>
  <mergeCells count="25">
    <mergeCell ref="D37:F37"/>
    <mergeCell ref="L29:M29"/>
    <mergeCell ref="L30:M30"/>
    <mergeCell ref="B32:O32"/>
    <mergeCell ref="L24:M24"/>
    <mergeCell ref="L25:M25"/>
    <mergeCell ref="L26:M26"/>
    <mergeCell ref="L27:M27"/>
    <mergeCell ref="L28:M28"/>
    <mergeCell ref="D36:F36"/>
    <mergeCell ref="D6:F6"/>
    <mergeCell ref="D7:H7"/>
    <mergeCell ref="D8:H8"/>
    <mergeCell ref="D33:F33"/>
    <mergeCell ref="H33:L33"/>
    <mergeCell ref="L14:M14"/>
    <mergeCell ref="L15:M15"/>
    <mergeCell ref="L16:M16"/>
    <mergeCell ref="L17:M17"/>
    <mergeCell ref="L18:M18"/>
    <mergeCell ref="L19:M19"/>
    <mergeCell ref="L20:M20"/>
    <mergeCell ref="L21:M21"/>
    <mergeCell ref="L22:M22"/>
    <mergeCell ref="L23:M23"/>
  </mergeCells>
  <dataValidations count="2">
    <dataValidation type="list" allowBlank="1" showInputMessage="1" showErrorMessage="1" error="You have entered an invalid month, select one from the dropdown list." prompt="Select one." sqref="D10" xr:uid="{00000000-0002-0000-0000-000000000000}">
      <formula1>"January, February, March, April, May, June, July, August, September, October, November, December"</formula1>
    </dataValidation>
    <dataValidation type="list" allowBlank="1" showInputMessage="1" showErrorMessage="1" promptTitle="No Anticipated Production" prompt="Select yes if no anticipated production related to the year or month." sqref="H10" xr:uid="{00000000-0002-0000-0000-000001000000}">
      <formula1>"YES"</formula1>
    </dataValidation>
  </dataValidations>
  <printOptions horizontalCentered="1" verticalCentered="1"/>
  <pageMargins left="0.19600000000000001" right="0.19600000000000001" top="0.19600000000000001" bottom="0.19600000000000001" header="0" footer="0"/>
  <pageSetup orientation="landscape" r:id="rId1"/>
  <headerFooter alignWithMargins="0">
    <oddFooter>&amp;L_x000D_&amp;1#&amp;"Calibri"&amp;11&amp;K000000 Classification: Protected A</oddFooter>
  </headerFooter>
  <ignoredErrors>
    <ignoredError sqref="O14:O16 O26:O28 O22:O24 O20 J15:J16" unlockedFormula="1"/>
    <ignoredError sqref="O25 O21 O1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showGridLines="0" workbookViewId="0">
      <selection activeCell="D9" sqref="D9:D10"/>
    </sheetView>
  </sheetViews>
  <sheetFormatPr defaultRowHeight="15.75" x14ac:dyDescent="0.25"/>
  <cols>
    <col min="1" max="1" width="4.5" style="14" customWidth="1"/>
    <col min="2" max="2" width="7" style="15" customWidth="1"/>
    <col min="3" max="3" width="2.125" style="14" customWidth="1"/>
    <col min="4" max="4" width="70.25" style="12" customWidth="1"/>
    <col min="5" max="16384" width="9" style="9"/>
  </cols>
  <sheetData>
    <row r="1" spans="1:4" ht="18" x14ac:dyDescent="0.25">
      <c r="A1" s="96" t="s">
        <v>45</v>
      </c>
      <c r="B1" s="96"/>
      <c r="C1" s="96"/>
      <c r="D1" s="96"/>
    </row>
    <row r="2" spans="1:4" ht="18" x14ac:dyDescent="0.25">
      <c r="A2" s="8"/>
      <c r="B2" s="8"/>
      <c r="C2" s="8"/>
      <c r="D2" s="8"/>
    </row>
    <row r="3" spans="1:4" ht="18" x14ac:dyDescent="0.25">
      <c r="A3" s="96" t="s">
        <v>44</v>
      </c>
      <c r="B3" s="96"/>
      <c r="C3" s="8"/>
      <c r="D3" s="8"/>
    </row>
    <row r="4" spans="1:4" s="76" customFormat="1" ht="51.75" x14ac:dyDescent="0.25">
      <c r="A4" s="73" t="s">
        <v>40</v>
      </c>
      <c r="B4" s="74">
        <v>101</v>
      </c>
      <c r="C4" s="73"/>
      <c r="D4" s="75" t="s">
        <v>56</v>
      </c>
    </row>
    <row r="5" spans="1:4" x14ac:dyDescent="0.25">
      <c r="A5" s="10" t="s">
        <v>40</v>
      </c>
      <c r="B5" s="11">
        <v>102</v>
      </c>
      <c r="C5" s="10"/>
      <c r="D5" s="77" t="s">
        <v>57</v>
      </c>
    </row>
    <row r="6" spans="1:4" x14ac:dyDescent="0.25">
      <c r="A6" s="10" t="s">
        <v>40</v>
      </c>
      <c r="B6" s="11">
        <v>103</v>
      </c>
      <c r="C6" s="10"/>
      <c r="D6" s="7" t="s">
        <v>55</v>
      </c>
    </row>
    <row r="7" spans="1:4" x14ac:dyDescent="0.25">
      <c r="A7" s="10" t="s">
        <v>40</v>
      </c>
      <c r="B7" s="11">
        <v>104</v>
      </c>
      <c r="C7" s="10"/>
      <c r="D7" s="7" t="s">
        <v>58</v>
      </c>
    </row>
    <row r="8" spans="1:4" x14ac:dyDescent="0.25">
      <c r="A8" s="10" t="s">
        <v>40</v>
      </c>
      <c r="B8" s="11">
        <v>105</v>
      </c>
      <c r="C8" s="10"/>
      <c r="D8" s="12" t="s">
        <v>59</v>
      </c>
    </row>
    <row r="10" spans="1:4" x14ac:dyDescent="0.25">
      <c r="A10" s="10" t="s">
        <v>40</v>
      </c>
      <c r="B10" s="13">
        <v>106</v>
      </c>
    </row>
    <row r="11" spans="1:4" x14ac:dyDescent="0.25">
      <c r="A11" s="10" t="s">
        <v>40</v>
      </c>
      <c r="B11" s="13">
        <v>107</v>
      </c>
    </row>
    <row r="12" spans="1:4" x14ac:dyDescent="0.25">
      <c r="A12" s="10" t="s">
        <v>40</v>
      </c>
      <c r="B12" s="13">
        <v>108</v>
      </c>
    </row>
    <row r="13" spans="1:4" x14ac:dyDescent="0.25">
      <c r="A13" s="10" t="s">
        <v>40</v>
      </c>
      <c r="B13" s="13">
        <v>109</v>
      </c>
    </row>
    <row r="14" spans="1:4" x14ac:dyDescent="0.25">
      <c r="A14" s="10" t="s">
        <v>40</v>
      </c>
      <c r="B14" s="13">
        <v>110</v>
      </c>
    </row>
    <row r="15" spans="1:4" x14ac:dyDescent="0.25">
      <c r="A15" s="10" t="s">
        <v>40</v>
      </c>
      <c r="B15" s="13">
        <v>111</v>
      </c>
    </row>
    <row r="16" spans="1:4" x14ac:dyDescent="0.25">
      <c r="A16" s="10" t="s">
        <v>40</v>
      </c>
      <c r="B16" s="13">
        <v>112</v>
      </c>
      <c r="D16" s="95" t="s">
        <v>60</v>
      </c>
    </row>
    <row r="17" spans="1:4" x14ac:dyDescent="0.25">
      <c r="A17" s="10" t="s">
        <v>40</v>
      </c>
      <c r="B17" s="13">
        <v>113</v>
      </c>
      <c r="D17" s="95"/>
    </row>
    <row r="18" spans="1:4" x14ac:dyDescent="0.25">
      <c r="A18" s="10" t="s">
        <v>40</v>
      </c>
      <c r="B18" s="13">
        <v>114</v>
      </c>
      <c r="D18" s="95"/>
    </row>
    <row r="19" spans="1:4" x14ac:dyDescent="0.25">
      <c r="A19" s="10" t="s">
        <v>40</v>
      </c>
      <c r="B19" s="13">
        <v>115</v>
      </c>
    </row>
    <row r="20" spans="1:4" x14ac:dyDescent="0.25">
      <c r="A20" s="10" t="s">
        <v>40</v>
      </c>
      <c r="B20" s="13">
        <v>116</v>
      </c>
    </row>
    <row r="21" spans="1:4" x14ac:dyDescent="0.25">
      <c r="A21" s="10" t="s">
        <v>40</v>
      </c>
      <c r="B21" s="13">
        <v>117</v>
      </c>
    </row>
    <row r="22" spans="1:4" x14ac:dyDescent="0.25">
      <c r="A22" s="10" t="s">
        <v>40</v>
      </c>
      <c r="B22" s="13">
        <v>118</v>
      </c>
    </row>
    <row r="23" spans="1:4" x14ac:dyDescent="0.25">
      <c r="A23" s="10" t="s">
        <v>40</v>
      </c>
      <c r="B23" s="13">
        <v>119</v>
      </c>
    </row>
    <row r="24" spans="1:4" x14ac:dyDescent="0.25">
      <c r="A24" s="10" t="s">
        <v>40</v>
      </c>
      <c r="B24" s="13">
        <v>120</v>
      </c>
    </row>
    <row r="25" spans="1:4" x14ac:dyDescent="0.25">
      <c r="A25" s="10" t="s">
        <v>40</v>
      </c>
      <c r="B25" s="13">
        <v>121</v>
      </c>
    </row>
    <row r="26" spans="1:4" x14ac:dyDescent="0.25">
      <c r="A26" s="10" t="s">
        <v>40</v>
      </c>
      <c r="B26" s="13">
        <v>122</v>
      </c>
      <c r="D26" s="12" t="s">
        <v>42</v>
      </c>
    </row>
    <row r="28" spans="1:4" x14ac:dyDescent="0.25">
      <c r="A28" s="12" t="s">
        <v>40</v>
      </c>
      <c r="B28" s="13">
        <v>123</v>
      </c>
      <c r="D28" s="12" t="s">
        <v>61</v>
      </c>
    </row>
    <row r="29" spans="1:4" x14ac:dyDescent="0.25">
      <c r="A29" s="12"/>
      <c r="B29" s="13"/>
    </row>
    <row r="30" spans="1:4" x14ac:dyDescent="0.25">
      <c r="A30" s="12" t="s">
        <v>40</v>
      </c>
      <c r="B30" s="13">
        <v>124</v>
      </c>
      <c r="D30" s="12" t="s">
        <v>62</v>
      </c>
    </row>
    <row r="31" spans="1:4" x14ac:dyDescent="0.25">
      <c r="A31" s="12" t="s">
        <v>40</v>
      </c>
      <c r="B31" s="13">
        <v>125</v>
      </c>
      <c r="D31" s="12" t="s">
        <v>64</v>
      </c>
    </row>
    <row r="32" spans="1:4" x14ac:dyDescent="0.25">
      <c r="A32" s="12" t="s">
        <v>40</v>
      </c>
      <c r="B32" s="13">
        <v>126</v>
      </c>
      <c r="D32" s="12" t="s">
        <v>63</v>
      </c>
    </row>
    <row r="33" spans="1:2" x14ac:dyDescent="0.25">
      <c r="A33" s="12"/>
      <c r="B33" s="13"/>
    </row>
  </sheetData>
  <sheetProtection algorithmName="SHA-512" hashValue="C11cG/wJbo8il97Q3aG/k1OJqsH7m6GSp4ktD7+ynn8PIUWeqlrZAUf+jtCL8fBUFFJjpaB0Pn3qgdqn4UMx1g==" saltValue="Y+JADl+qMRz1xHIco3VQxA==" spinCount="100000" sheet="1" objects="1" scenarios="1"/>
  <mergeCells count="3">
    <mergeCell ref="D16:D18"/>
    <mergeCell ref="A1:D1"/>
    <mergeCell ref="A3:B3"/>
  </mergeCells>
  <pageMargins left="0.70866141732283472" right="0.70866141732283472" top="0.74803149606299213" bottom="0.74803149606299213" header="0.31496062992125984" footer="0.31496062992125984"/>
  <pageSetup orientation="portrait" r:id="rId1"/>
  <headerFooter>
    <oddFooter>&amp;L_x000D_&amp;1#&amp;"Calibri"&amp;11&amp;K000000 Classification: Protected 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workbookViewId="0">
      <selection activeCell="B1" sqref="B1"/>
    </sheetView>
  </sheetViews>
  <sheetFormatPr defaultRowHeight="15.75" x14ac:dyDescent="0.25"/>
  <cols>
    <col min="1" max="1" width="8.625" bestFit="1" customWidth="1"/>
    <col min="2" max="2" width="16.75" bestFit="1" customWidth="1"/>
  </cols>
  <sheetData>
    <row r="1" spans="1:4" x14ac:dyDescent="0.25">
      <c r="A1" t="s">
        <v>51</v>
      </c>
      <c r="B1" s="65" t="s">
        <v>53</v>
      </c>
      <c r="C1" s="66"/>
      <c r="D1" s="66"/>
    </row>
    <row r="2" spans="1:4" x14ac:dyDescent="0.25">
      <c r="A2" t="s">
        <v>52</v>
      </c>
      <c r="B2" s="67">
        <v>1</v>
      </c>
    </row>
    <row r="4" spans="1:4" x14ac:dyDescent="0.25">
      <c r="A4" s="17"/>
    </row>
  </sheetData>
  <sheetProtection algorithmName="SHA-512" hashValue="OKN2SyuJnhv9i/QZEmcPDCUtqT8CwJhN1iiYyXhxTeRHqBfidXUdVx1SD93z7bJPniMgOGruDG/NwPm1FMdDvg==" saltValue="ntcROQ1t1UZmuUAOG2Jymg==" spinCount="100000" sheet="1" objects="1" scenarios="1"/>
  <pageMargins left="0.7" right="0.7" top="0.75" bottom="0.75" header="0.3" footer="0.3"/>
  <pageSetup orientation="portrait" r:id="rId1"/>
  <headerFooter>
    <oddFooter>&amp;L_x000D_&amp;1#&amp;"Calibri"&amp;11&amp;K000000 Classification: Protected 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DED131097C654DBDEE92DB85F9B3D4" ma:contentTypeVersion="8" ma:contentTypeDescription="Create a new document." ma:contentTypeScope="" ma:versionID="b86ff916ca5bdeab05e0774bb12f64b8">
  <xsd:schema xmlns:xsd="http://www.w3.org/2001/XMLSchema" xmlns:xs="http://www.w3.org/2001/XMLSchema" xmlns:p="http://schemas.microsoft.com/office/2006/metadata/properties" xmlns:ns1="http://schemas.microsoft.com/sharepoint/v3" xmlns:ns2="e6d83808-03cb-4f3c-af89-207626cead88" targetNamespace="http://schemas.microsoft.com/office/2006/metadata/properties" ma:root="true" ma:fieldsID="14c02ea00072779f59d0b38ec561ac74" ns1:_="" ns2:_="">
    <xsd:import namespace="http://schemas.microsoft.com/sharepoint/v3"/>
    <xsd:import namespace="e6d83808-03cb-4f3c-af89-207626cead8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6d83808-03cb-4f3c-af89-207626cead8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8dedacd1-8ed8-4364-83a4-3ca25ad2d993" ContentTypeId="0x0101" PreviousValue="false"/>
</file>

<file path=customXml/itemProps1.xml><?xml version="1.0" encoding="utf-8"?>
<ds:datastoreItem xmlns:ds="http://schemas.openxmlformats.org/officeDocument/2006/customXml" ds:itemID="{7CCAC074-27E3-4BAE-8D42-46F221108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d83808-03cb-4f3c-af89-207626cea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E9DF07-AA32-4843-AD92-838683CEC219}">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E54CB4D9-EA57-4600-8AD7-884CCADBC6DF}">
  <ds:schemaRefs>
    <ds:schemaRef ds:uri="http://schemas.microsoft.com/sharepoint/v3/contenttype/forms"/>
  </ds:schemaRefs>
</ds:datastoreItem>
</file>

<file path=customXml/itemProps4.xml><?xml version="1.0" encoding="utf-8"?>
<ds:datastoreItem xmlns:ds="http://schemas.openxmlformats.org/officeDocument/2006/customXml" ds:itemID="{E48C954C-15B8-476E-8974-0CB64BF83E8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Coal 1</vt:lpstr>
      <vt:lpstr>Form Instructions</vt:lpstr>
      <vt:lpstr>ADMIN</vt:lpstr>
    </vt:vector>
  </TitlesOfParts>
  <Company>Alberta Government Dept.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1. Sub-Bituminous Coal Monthly Production Report</dc:title>
  <dc:subject>Industrial Minerals Royalty Reporting</dc:subject>
  <dc:creator>Kathy Duquette</dc:creator>
  <cp:keywords>royalty, production, limestone, quarriable, salt, building stone, shale, silica sand, industrial minerals, forms</cp:keywords>
  <cp:lastModifiedBy>Lynn McIntosh</cp:lastModifiedBy>
  <cp:lastPrinted>2017-11-22T19:46:39Z</cp:lastPrinted>
  <dcterms:created xsi:type="dcterms:W3CDTF">2001-04-30T22:13:44Z</dcterms:created>
  <dcterms:modified xsi:type="dcterms:W3CDTF">2025-10-29T21:35:11Z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0x0101002ADED131097C654DBDEE92DB85F9B3D4</vt:lpwstr>
  </property>
  <property fmtid="{D5CDD505-2E9C-101B-9397-08002B2CF9AE}" pid="3" name="_dlc_DocIdItemGuid">
    <vt:lpwstr>4869ed4c-2c81-4b2d-a9ca-376ec1551ce3</vt:lpwstr>
  </property>
  <property fmtid="{D5CDD505-2E9C-101B-9397-08002B2CF9AE}" pid="4" name="Order">
    <vt:r8>48100</vt:r8>
  </property>
  <property fmtid="{D5CDD505-2E9C-101B-9397-08002B2CF9AE}" pid="5" name="TemplateUrl">
    <vt:lpwstr/>
  </property>
  <property fmtid="{D5CDD505-2E9C-101B-9397-08002B2CF9AE}" pid="6" name="Action Performed">
    <vt:lpwstr>Added</vt:lpwstr>
  </property>
  <property fmtid="{D5CDD505-2E9C-101B-9397-08002B2CF9AE}" pid="7" name="xd_Signature">
    <vt:bool>false</vt:bool>
  </property>
  <property fmtid="{D5CDD505-2E9C-101B-9397-08002B2CF9AE}" pid="8" name="xd_ProgID">
    <vt:lpwstr/>
  </property>
  <property fmtid="{D5CDD505-2E9C-101B-9397-08002B2CF9AE}" pid="9" name="Module">
    <vt:lpwstr>Module</vt:lpwstr>
  </property>
  <property fmtid="{D5CDD505-2E9C-101B-9397-08002B2CF9AE}" pid="10" name="Course Description">
    <vt:lpwstr>For Crown coal production, due on or before the last day of themonth following production month.</vt:lpwstr>
  </property>
  <property fmtid="{D5CDD505-2E9C-101B-9397-08002B2CF9AE}" pid="11" name="EOL Thumbnail">
    <vt:lpwstr>&lt;img alt="" src="/PublishingImages/Pages/Excel_Icon.png" width="36" style="BORDER&amp;#58;0px solid;" /&gt;</vt:lpwstr>
  </property>
  <property fmtid="{D5CDD505-2E9C-101B-9397-08002B2CF9AE}" pid="12" name="Area">
    <vt:lpwstr>Mineral Royalty Form Submission</vt:lpwstr>
  </property>
  <property fmtid="{D5CDD505-2E9C-101B-9397-08002B2CF9AE}" pid="13" name="Order1">
    <vt:lpwstr>01</vt:lpwstr>
  </property>
  <property fmtid="{D5CDD505-2E9C-101B-9397-08002B2CF9AE}" pid="14" name="Hide Me">
    <vt:bool>false</vt:bool>
  </property>
  <property fmtid="{D5CDD505-2E9C-101B-9397-08002B2CF9AE}" pid="15" name="MSIP_Label_abf2ea38-542c-4b75-bd7d-582ec36a519f_Enabled">
    <vt:lpwstr>true</vt:lpwstr>
  </property>
  <property fmtid="{D5CDD505-2E9C-101B-9397-08002B2CF9AE}" pid="16" name="MSIP_Label_abf2ea38-542c-4b75-bd7d-582ec36a519f_SetDate">
    <vt:lpwstr>2025-10-29T21:33:12Z</vt:lpwstr>
  </property>
  <property fmtid="{D5CDD505-2E9C-101B-9397-08002B2CF9AE}" pid="17" name="MSIP_Label_abf2ea38-542c-4b75-bd7d-582ec36a519f_Method">
    <vt:lpwstr>Standard</vt:lpwstr>
  </property>
  <property fmtid="{D5CDD505-2E9C-101B-9397-08002B2CF9AE}" pid="18" name="MSIP_Label_abf2ea38-542c-4b75-bd7d-582ec36a519f_Name">
    <vt:lpwstr>Protected A</vt:lpwstr>
  </property>
  <property fmtid="{D5CDD505-2E9C-101B-9397-08002B2CF9AE}" pid="19" name="MSIP_Label_abf2ea38-542c-4b75-bd7d-582ec36a519f_SiteId">
    <vt:lpwstr>2bb51c06-af9b-42c5-8bf5-3c3b7b10850b</vt:lpwstr>
  </property>
  <property fmtid="{D5CDD505-2E9C-101B-9397-08002B2CF9AE}" pid="20" name="MSIP_Label_abf2ea38-542c-4b75-bd7d-582ec36a519f_ActionId">
    <vt:lpwstr>e06afc81-c0ff-4108-adc1-f589f0cfa208</vt:lpwstr>
  </property>
  <property fmtid="{D5CDD505-2E9C-101B-9397-08002B2CF9AE}" pid="21" name="MSIP_Label_abf2ea38-542c-4b75-bd7d-582ec36a519f_ContentBits">
    <vt:lpwstr>2</vt:lpwstr>
  </property>
  <property fmtid="{D5CDD505-2E9C-101B-9397-08002B2CF9AE}" pid="22" name="MSIP_Label_abf2ea38-542c-4b75-bd7d-582ec36a519f_Tag">
    <vt:lpwstr>10, 3, 0, 1</vt:lpwstr>
  </property>
</Properties>
</file>